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20" documentId="13_ncr:1_{F6CB121F-512D-4AA6-A0C1-0FB36C537598}" xr6:coauthVersionLast="47" xr6:coauthVersionMax="47" xr10:uidLastSave="{47C68349-1281-4EA2-A190-972E7A8A2C2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<sst xmlns="http://schemas.openxmlformats.org/spreadsheetml/2006/main" count="178620" uniqueCount="39095">
  <si>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</si>
  <si>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</si>
  <si>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</si>
  <si>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</si>
  <si>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</si>
  <si>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</si>
  <si>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</si>
  <si>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</si>
  <si>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</si>
  <si>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</si>
  <si>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</si>
  <si>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</si>
  <si>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</si>
  <si>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</si>
  <si>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</si>
  <si>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</si>
  <si>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</si>
  <si>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</si>
  <si>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</si>
  <si>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</si>
  <si>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</si>
  <si>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</si>
  <si>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</si>
  <si>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</si>
  <si>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</si>
  <si>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</si>
  <si>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</si>
  <si>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</si>
  <si>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</si>
  <si>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</si>
  <si>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</si>
  <si>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</si>
  <si>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</si>
  <si>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</si>
  <si>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</si>
  <si>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</si>
  <si>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</si>
  <si>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</si>
  <si>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</si>
  <si>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</si>
  <si>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</si>
  <si>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</si>
  <si>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</si>
  <si>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</si>
  <si>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</si>
  <si>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</si>
  <si>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</si>
  <si>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</si>
  <si>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</si>
  <si>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</si>
  <si>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</si>
  <si>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</si>
  <si>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</si>
  <si>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</si>
  <si>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</si>
  <si>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</si>
  <si>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</si>
  <si>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</si>
  <si>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</si>
  <si>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</si>
  <si>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</si>
  <si>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</si>
  <si>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</si>
  <si>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</si>
  <si>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</si>
  <si>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</si>
  <si>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</si>
  <si>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</si>
  <si>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</si>
  <si>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</si>
  <si>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</si>
  <si>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</si>
  <si>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</si>
  <si>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</si>
  <si>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</si>
  <si>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</si>
  <si>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</si>
  <si>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</si>
  <si>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</si>
  <si>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</si>
  <si>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</si>
  <si>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</si>
  <si>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</si>
  <si>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</si>
  <si>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</si>
  <si>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</si>
  <si>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</si>
  <si>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</si>
  <si>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</si>
  <si>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</si>
  <si>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</si>
  <si>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</si>
  <si>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</si>
  <si>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</si>
  <si>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</si>
  <si>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</si>
  <si>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</si>
  <si>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</si>
  <si>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</si>
  <si>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</si>
  <si>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</si>
  <si>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</si>
  <si>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</si>
  <si>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</si>
  <si>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</si>
  <si>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</si>
  <si>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</si>
  <si>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</si>
  <si>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</si>
  <si>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</si>
  <si>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</si>
  <si>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</si>
  <si>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</si>
  <si>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</si>
  <si>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</si>
  <si>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</si>
  <si>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</si>
  <si>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</si>
  <si>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</si>
  <si>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</si>
  <si>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</si>
  <si>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</si>
  <si>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</si>
  <si>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</si>
  <si>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</si>
  <si>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</si>
  <si>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</si>
  <si>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</si>
  <si>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</si>
  <si>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</si>
  <si>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</si>
  <si>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</si>
  <si>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</si>
  <si>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</si>
  <si>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</si>
  <si>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</si>
  <si>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</si>
  <si>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</si>
  <si>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</si>
  <si>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</si>
  <si>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</si>
  <si>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</si>
  <si>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</si>
  <si>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</si>
  <si>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</si>
  <si>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</si>
  <si>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</si>
  <si>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</si>
  <si>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</si>
  <si>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</si>
  <si>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</si>
  <si>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</si>
  <si>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</si>
  <si>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</si>
  <si>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</si>
  <si>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</si>
  <si>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</si>
  <si>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</si>
  <si>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</si>
  <si>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</si>
  <si>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</si>
  <si>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</si>
  <si>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</si>
  <si>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</si>
  <si>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</si>
  <si>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</si>
  <si>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</si>
  <si>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</si>
  <si>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</si>
  <si>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</si>
  <si>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</si>
  <si>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</si>
  <si>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</si>
  <si>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</si>
  <si>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</si>
  <si>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</si>
  <si>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</si>
  <si>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</si>
  <si>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</si>
  <si>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</si>
  <si>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</si>
  <si>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</si>
  <si>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</si>
  <si>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</si>
  <si>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</si>
  <si>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</si>
  <si>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</si>
  <si>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</si>
  <si>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</si>
  <si>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</si>
  <si>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</si>
  <si>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</si>
  <si>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</si>
  <si>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</si>
  <si>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</si>
  <si>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</si>
  <si>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</si>
  <si>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</si>
  <si>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</si>
  <si>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</si>
  <si>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</si>
  <si>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</si>
  <si>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</si>
  <si>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</si>
  <si>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</si>
  <si>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</si>
  <si>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</si>
  <si>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</si>
  <si>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</si>
  <si>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</si>
  <si>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</si>
  <si>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</si>
  <si>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</si>
  <si>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</si>
  <si>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</si>
  <si>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</si>
  <si>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</si>
  <si>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</si>
  <si>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</si>
  <si>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</si>
  <si>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</si>
  <si>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</si>
  <si>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</si>
  <si>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</si>
  <si>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</si>
  <si>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</si>
  <si>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</si>
  <si>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</si>
  <si>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</si>
  <si>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</si>
  <si>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</si>
  <si>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</si>
  <si>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</si>
  <si>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</si>
  <si>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</si>
  <si>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</si>
  <si>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</si>
  <si>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</si>
  <si>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</si>
  <si>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</si>
  <si>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</si>
  <si>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</si>
  <si>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</si>
  <si>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</si>
  <si>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</si>
  <si>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</si>
  <si>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</si>
  <si>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</si>
  <si>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</si>
  <si>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</si>
  <si>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</si>
  <si>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</si>
  <si>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</si>
  <si>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</si>
  <si>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</si>
  <si>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</si>
  <si>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</si>
  <si>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</si>
  <si>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</si>
  <si>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</si>
  <si>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</si>
  <si>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</si>
  <si>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</si>
  <si>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</si>
  <si>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</si>
  <si>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</si>
  <si>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</si>
  <si>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</si>
  <si>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</si>
  <si>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</si>
  <si>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</si>
  <si>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</si>
  <si>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</si>
  <si>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</si>
  <si>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</si>
  <si>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</si>
  <si>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</si>
  <si>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</si>
  <si>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</si>
  <si>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</si>
  <si>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</si>
  <si>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</si>
  <si>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</si>
  <si>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</si>
  <si>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</si>
  <si>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</si>
  <si>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</si>
  <si>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</si>
  <si>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</si>
  <si>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</si>
  <si>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</si>
  <si>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</si>
  <si>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</si>
  <si>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</si>
  <si>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</si>
  <si>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</si>
  <si>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</si>
  <si>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</si>
  <si>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</si>
  <si>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</si>
  <si>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</si>
  <si>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</si>
  <si>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</si>
  <si>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</si>
  <si>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</si>
  <si>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</si>
  <si>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</si>
  <si>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</si>
  <si>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</si>
  <si>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</si>
  <si>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</si>
  <si>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</si>
  <si>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</si>
  <si>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</si>
  <si>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</si>
  <si>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</si>
  <si>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</si>
  <si>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</si>
  <si>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</si>
  <si>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</si>
  <si>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</si>
  <si>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</si>
  <si>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</si>
  <si>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</si>
  <si>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</si>
  <si>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</si>
  <si>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</si>
  <si>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</si>
  <si>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</si>
  <si>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</si>
  <si>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</si>
  <si>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</si>
  <si>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</si>
  <si>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</si>
  <si>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</si>
  <si>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</si>
  <si>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</si>
  <si>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</si>
  <si>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</si>
  <si>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</si>
  <si>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</si>
  <si>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</si>
  <si>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</si>
  <si>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</si>
  <si>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</si>
  <si>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</si>
  <si>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</si>
  <si>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</si>
  <si>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</si>
  <si>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</si>
  <si>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</si>
  <si>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</si>
  <si>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</si>
  <si>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</si>
  <si>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</si>
  <si>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</si>
  <si>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</si>
  <si>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</si>
  <si>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</si>
  <si>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</si>
  <si>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</si>
  <si>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</si>
  <si>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</si>
  <si>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</si>
  <si>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</si>
  <si>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</si>
  <si>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</si>
  <si>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</si>
  <si>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</si>
  <si>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</si>
  <si>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</si>
  <si>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</si>
  <si>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</si>
  <si>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</si>
  <si>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</si>
  <si>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</si>
  <si>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</si>
  <si>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</si>
  <si>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</si>
  <si>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</si>
  <si>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</si>
  <si>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</si>
  <si>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</si>
  <si>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</si>
  <si>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</si>
  <si>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</si>
  <si>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</si>
  <si>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</si>
  <si>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</si>
  <si>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</si>
  <si>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</si>
  <si>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</si>
  <si>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</si>
  <si>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</si>
  <si>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</si>
  <si>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</si>
  <si>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</si>
  <si>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</si>
  <si>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</si>
  <si>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</si>
  <si>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</si>
  <si>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</si>
  <si>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</si>
  <si>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</si>
  <si>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</si>
  <si>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</si>
  <si>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</si>
  <si>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</si>
  <si>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</si>
  <si>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</si>
  <si>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</si>
  <si>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</si>
  <si>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</si>
  <si>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</si>
  <si>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</si>
  <si>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</si>
  <si>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</si>
  <si>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</si>
  <si>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</si>
  <si>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</si>
  <si>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</si>
  <si>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</si>
  <si>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</si>
  <si>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</si>
  <si>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</si>
  <si>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</si>
  <si>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</si>
  <si>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</si>
  <si>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</si>
  <si>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</si>
  <si>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</si>
  <si>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</si>
  <si>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</si>
  <si>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</si>
  <si>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</si>
  <si>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</si>
  <si>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</si>
  <si>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</si>
  <si>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</si>
  <si>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</si>
  <si>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</si>
  <si>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</si>
  <si>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</si>
  <si>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</si>
  <si>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</si>
  <si>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</si>
  <si>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</si>
  <si>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</si>
  <si>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</si>
  <si>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</si>
  <si>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</si>
  <si>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</si>
  <si>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</si>
  <si>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</si>
  <si>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</si>
  <si>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</si>
  <si>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</si>
  <si>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</si>
  <si>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</si>
  <si>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</si>
  <si>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</si>
  <si>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</si>
  <si>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</si>
  <si>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</si>
  <si>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</si>
  <si>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</si>
  <si>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</si>
  <si>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</si>
  <si>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</si>
  <si>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</si>
  <si>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</si>
  <si>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</si>
  <si>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</si>
  <si>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</si>
  <si>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</si>
  <si>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</si>
  <si>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</si>
  <si>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</si>
  <si>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</si>
  <si>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</si>
  <si>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</si>
  <si>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</si>
  <si>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</si>
  <si>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</si>
  <si>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</si>
  <si>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</si>
  <si>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</si>
  <si>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</si>
  <si>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</si>
  <si>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</si>
  <si>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</si>
  <si>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</si>
  <si>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</si>
  <si>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</si>
  <si>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</si>
  <si>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</si>
  <si>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</si>
  <si>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</si>
  <si>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</si>
  <si>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</si>
  <si>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</si>
  <si>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</si>
  <si>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</si>
  <si>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</si>
  <si>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</si>
  <si>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</si>
  <si>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</si>
  <si>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</si>
  <si>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</si>
  <si>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</si>
  <si>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</si>
  <si>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</si>
  <si>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</si>
  <si>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</si>
  <si>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</si>
  <si>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</si>
  <si>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</si>
  <si>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</si>
  <si>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</si>
  <si>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</si>
  <si>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</si>
  <si>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</si>
  <si>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</si>
  <si>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</si>
  <si>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</si>
  <si>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</si>
  <si>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</si>
  <si>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</si>
  <si>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</si>
  <si>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</si>
  <si>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</si>
  <si>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</si>
  <si>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</si>
  <si>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</si>
  <si>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</si>
  <si>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</si>
  <si>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</si>
  <si>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</si>
  <si>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</si>
  <si>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</si>
  <si>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</si>
  <si>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</si>
  <si>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</si>
  <si>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</si>
  <si>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</si>
  <si>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</si>
  <si>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</si>
  <si>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</si>
  <si>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</si>
  <si>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</si>
  <si>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</si>
  <si>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</si>
  <si>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</si>
  <si>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</si>
  <si>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</si>
  <si>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</si>
  <si>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</si>
  <si>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</si>
  <si>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</si>
  <si>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</si>
  <si>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</si>
  <si>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</si>
  <si>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</si>
  <si>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</si>
  <si>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</si>
  <si>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</si>
  <si>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</si>
  <si>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</si>
  <si>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</si>
  <si>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</si>
  <si>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</si>
  <si>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</si>
  <si>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</si>
  <si>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</si>
  <si>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</si>
  <si>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</si>
  <si>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</si>
  <si>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</si>
  <si>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</si>
  <si>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</si>
  <si>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</si>
  <si>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</si>
  <si>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</si>
  <si>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</si>
  <si>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</si>
  <si>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</si>
  <si>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</si>
  <si>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</si>
  <si>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</si>
  <si>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</si>
  <si>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</si>
  <si>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</si>
  <si>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</si>
  <si>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</si>
  <si>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</si>
  <si>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</si>
  <si>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</si>
  <si>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</si>
  <si>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</si>
  <si>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</si>
  <si>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</si>
  <si>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</si>
  <si>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</si>
  <si>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</si>
  <si>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</si>
  <si>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</si>
  <si>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</si>
  <si>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</si>
  <si>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</si>
  <si>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</si>
  <si>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</si>
  <si>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</si>
  <si>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</si>
  <si>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</si>
  <si>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</si>
  <si>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</si>
  <si>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</si>
  <si>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</si>
  <si>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</si>
  <si>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</si>
  <si>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</si>
  <si>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</si>
  <si>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</si>
  <si>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</si>
  <si>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</si>
  <si>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</si>
  <si>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</si>
  <si>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</si>
  <si>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</si>
  <si>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</si>
  <si>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</si>
  <si>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</si>
  <si>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</si>
  <si>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</si>
  <si>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</si>
  <si>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</si>
  <si>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</si>
  <si>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</si>
  <si>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</si>
  <si>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</si>
  <si>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</si>
  <si>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</si>
  <si>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</si>
  <si>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</si>
  <si>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</si>
  <si>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</si>
  <si>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</si>
  <si>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</si>
  <si>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</si>
  <si>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</si>
  <si>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</si>
  <si>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</si>
  <si>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</si>
  <si>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</si>
  <si>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</si>
  <si>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</si>
  <si>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</si>
  <si>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</si>
  <si>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</si>
  <si>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</si>
  <si>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</si>
  <si>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</si>
  <si>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</si>
  <si>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</si>
  <si>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</si>
  <si>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</si>
  <si>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</si>
  <si>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</si>
  <si>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</si>
  <si>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</si>
  <si>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</si>
  <si>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</si>
  <si>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</si>
  <si>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</si>
  <si>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</si>
  <si>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</si>
  <si>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</si>
  <si>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</si>
  <si>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</si>
  <si>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</si>
  <si>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</si>
  <si>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</si>
  <si>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</si>
  <si>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</si>
  <si>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</si>
  <si>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</si>
  <si>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</si>
  <si>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</si>
  <si>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</si>
  <si>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</si>
  <si>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</si>
  <si>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</si>
  <si>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</si>
  <si>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</si>
  <si>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</si>
  <si>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</si>
  <si>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</si>
  <si>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</si>
  <si>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</si>
  <si>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</si>
  <si>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</si>
  <si>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</si>
  <si>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</si>
  <si>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</si>
  <si>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</si>
  <si>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</si>
  <si>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</si>
  <si>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</si>
  <si>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</si>
  <si>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</si>
  <si>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</si>
  <si>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</si>
  <si>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</si>
  <si>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</si>
  <si>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</si>
  <si>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</si>
  <si>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</si>
  <si>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</si>
  <si>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</si>
  <si>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</si>
  <si>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</si>
  <si>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</si>
  <si>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</si>
  <si>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</si>
  <si>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</si>
  <si>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</si>
  <si>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</si>
  <si>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</si>
  <si>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</si>
  <si>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</si>
  <si>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</si>
  <si>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</si>
  <si>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</si>
  <si>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</si>
  <si>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</si>
  <si>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</si>
  <si>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</si>
  <si>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</si>
  <si>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</si>
  <si>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</si>
  <si>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</si>
  <si>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</si>
  <si>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</si>
  <si>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</si>
  <si>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</si>
  <si>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</si>
  <si>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</si>
  <si>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</si>
  <si>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</si>
  <si>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</si>
  <si>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</si>
  <si>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</si>
  <si>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</si>
  <si>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</si>
  <si>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</si>
  <si>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</si>
  <si>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</si>
  <si>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</si>
  <si>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</si>
  <si>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</si>
  <si>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</si>
  <si>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</si>
  <si>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</si>
  <si>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</si>
  <si>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</si>
  <si>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</si>
  <si>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</si>
  <si>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</si>
  <si>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</si>
  <si>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</si>
  <si>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</si>
  <si>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</si>
  <si>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</si>
  <si>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</si>
  <si>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</si>
  <si>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</si>
  <si>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</si>
  <si>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</si>
  <si>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</si>
  <si>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</si>
  <si>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</si>
  <si>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</si>
  <si>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</si>
  <si>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</si>
  <si>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</si>
  <si>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</si>
  <si>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</si>
  <si>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</si>
  <si>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</si>
  <si>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</si>
  <si>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</si>
  <si>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</si>
  <si>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</si>
  <si>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</si>
  <si>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</si>
  <si>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</si>
  <si>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</si>
  <si>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</si>
  <si>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</si>
  <si>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</si>
  <si>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</si>
  <si>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</si>
  <si>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</si>
  <si>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</si>
  <si>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</si>
  <si>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</si>
  <si>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</si>
  <si>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</si>
  <si>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</si>
  <si>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</si>
  <si>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</si>
  <si>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</si>
  <si>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</si>
  <si>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</si>
  <si>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</si>
  <si>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</si>
  <si>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</si>
  <si>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</si>
  <si>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</si>
  <si>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</si>
  <si>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</si>
  <si>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</si>
  <si>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</si>
  <si>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</si>
  <si>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</si>
  <si>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</si>
  <si>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</si>
  <si>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</si>
  <si>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</si>
  <si>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</si>
  <si>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</si>
  <si>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</si>
  <si>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</si>
  <si>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</si>
  <si>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</si>
  <si>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</si>
  <si>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</si>
  <si>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</si>
  <si>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</si>
  <si>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</si>
  <si>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</si>
  <si>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</si>
  <si>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</si>
  <si>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</si>
  <si>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</si>
  <si>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</si>
  <si>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</si>
  <si>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</si>
  <si>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</si>
  <si>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</si>
  <si>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</si>
  <si>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</si>
  <si>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</si>
  <si>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</si>
  <si>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</si>
  <si>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</si>
  <si>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</si>
  <si>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</si>
  <si>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</si>
  <si>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</si>
  <si>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</si>
  <si>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</si>
  <si>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</si>
  <si>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</si>
  <si>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</si>
  <si>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</si>
  <si>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</si>
  <si>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</si>
  <si>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</si>
  <si>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</si>
  <si>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</si>
  <si>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</si>
  <si>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</si>
  <si>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</si>
  <si>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</si>
  <si>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</si>
  <si>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</si>
  <si>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</si>
  <si>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</si>
  <si>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</si>
  <si>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</si>
  <si>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</si>
  <si>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</si>
  <si>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</si>
  <si>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</si>
  <si>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</si>
  <si>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</si>
  <si>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</si>
  <si>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</si>
  <si>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</si>
  <si>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</si>
  <si>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</si>
  <si>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</si>
  <si>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</si>
  <si>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</si>
  <si>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</si>
  <si>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</si>
  <si>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</si>
  <si>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</si>
  <si>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</si>
  <si>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</si>
  <si>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</si>
  <si>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</si>
  <si>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</si>
  <si>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</si>
  <si>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</si>
  <si>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</si>
  <si>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</si>
  <si>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</si>
  <si>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</si>
  <si>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</si>
  <si>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</si>
  <si>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</si>
  <si>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</si>
  <si>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</si>
  <si>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</si>
  <si>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</si>
  <si>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</si>
  <si>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</si>
  <si>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</si>
  <si>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</si>
  <si>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</si>
  <si>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</si>
  <si>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</si>
  <si>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</si>
  <si>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</si>
  <si>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</si>
  <si>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</si>
  <si>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</si>
  <si>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</si>
  <si>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</si>
  <si>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</si>
  <si>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</si>
  <si>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</si>
  <si>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</si>
  <si>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</si>
  <si>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</si>
  <si>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</si>
  <si>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</si>
  <si>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</si>
  <si>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</si>
  <si>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</si>
  <si>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</si>
  <si>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</si>
  <si>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</si>
  <si>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</si>
  <si>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</si>
  <si>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</si>
  <si>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</si>
  <si>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</si>
  <si>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</si>
  <si>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</si>
  <si>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</si>
  <si>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</si>
  <si>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</si>
  <si>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</si>
  <si>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</si>
  <si>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</si>
  <si>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</si>
  <si>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</si>
  <si>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</si>
  <si>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</si>
  <si>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</si>
  <si>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</si>
  <si>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</si>
  <si>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</si>
  <si>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</si>
  <si>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</si>
  <si>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</si>
  <si>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</si>
  <si>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</si>
  <si>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</si>
  <si>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</si>
  <si>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</si>
  <si>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</si>
  <si>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</si>
  <si>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</si>
  <si>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</si>
  <si>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</si>
  <si>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</si>
  <si>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</si>
  <si>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</si>
  <si>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</si>
  <si>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</si>
  <si>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</si>
  <si>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</si>
  <si>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</si>
  <si>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</si>
  <si>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</si>
  <si>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</si>
  <si>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</si>
  <si>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</si>
  <si>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</si>
  <si>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</si>
  <si>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</si>
  <si>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</si>
  <si>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</si>
  <si>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</si>
  <si>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</si>
  <si>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</si>
  <si>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</si>
  <si>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</si>
  <si>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</si>
  <si>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</si>
  <si>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</si>
  <si>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</si>
  <si>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</si>
  <si>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</si>
  <si>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</si>
  <si>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</si>
  <si>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</si>
  <si>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</si>
  <si>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</si>
  <si>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</si>
  <si>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</si>
  <si>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</si>
  <si>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</si>
  <si>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</si>
  <si>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</si>
  <si>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</si>
  <si>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</si>
  <si>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</si>
  <si>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</si>
  <si>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</si>
  <si>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</si>
  <si>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</si>
  <si>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</si>
  <si>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</si>
  <si>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</si>
  <si>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</si>
  <si>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</si>
  <si>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</si>
  <si>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</si>
  <si>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</si>
  <si>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</si>
  <si>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</si>
  <si>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</si>
  <si>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</si>
  <si>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</si>
  <si>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</si>
  <si>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</si>
  <si>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</si>
  <si>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</si>
  <si>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</si>
  <si>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</si>
  <si>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</si>
  <si>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</si>
  <si>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</si>
  <si>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</si>
  <si>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</si>
  <si>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</si>
  <si>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</si>
  <si>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</si>
  <si>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</si>
  <si>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</si>
  <si>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</si>
  <si>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</si>
  <si>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</si>
  <si>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</si>
  <si>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</si>
  <si>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</si>
  <si>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</si>
  <si>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</si>
  <si>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</si>
  <si>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</si>
  <si>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</si>
  <si>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</si>
  <si>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</si>
  <si>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</si>
  <si>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</si>
  <si>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</si>
  <si>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</si>
  <si>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</si>
  <si>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</si>
  <si>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</si>
  <si>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</si>
  <si>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</si>
  <si>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</si>
  <si>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</si>
  <si>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</si>
  <si>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</si>
  <si>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</si>
  <si>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</si>
  <si>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</si>
  <si>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</si>
  <si>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</si>
  <si>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</si>
  <si>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</si>
  <si>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</si>
  <si>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</si>
  <si>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</si>
  <si>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</si>
  <si>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</si>
  <si>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</si>
  <si>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</si>
  <si>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</si>
  <si>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</si>
  <si>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</si>
  <si>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</si>
  <si>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</si>
  <si>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</si>
  <si>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</si>
  <si>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</si>
  <si>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</si>
  <si>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</si>
  <si>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</si>
  <si>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</si>
  <si>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</si>
  <si>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</si>
  <si>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</si>
  <si>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</si>
  <si>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</si>
  <si>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</si>
  <si>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</si>
  <si>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</si>
  <si>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</si>
  <si>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</si>
  <si>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</si>
  <si>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</si>
  <si>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</si>
  <si>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</si>
  <si>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</si>
  <si>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</si>
  <si>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</si>
  <si>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</si>
  <si>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</si>
  <si>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</si>
  <si>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</si>
  <si>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</si>
  <si>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</si>
  <si>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</si>
  <si>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</si>
  <si>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</si>
  <si>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</si>
  <si>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</si>
  <si>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</si>
  <si>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</si>
  <si>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</si>
  <si>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</si>
  <si>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</si>
  <si>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</si>
  <si>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</si>
  <si>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</si>
  <si>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</si>
  <si>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</si>
  <si>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</si>
  <si>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</si>
  <si>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</si>
  <si>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</si>
  <si>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</si>
  <si>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</si>
  <si>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</si>
  <si>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</si>
  <si>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</si>
  <si>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</si>
  <si>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</si>
  <si>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</si>
  <si>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</si>
  <si>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</si>
  <si>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</si>
  <si>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</si>
  <si>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</si>
  <si>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</si>
  <si>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</si>
  <si>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</si>
  <si>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</si>
  <si>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</si>
  <si>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</si>
  <si>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</si>
  <si>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</si>
  <si>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</si>
  <si>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</si>
  <si>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</si>
  <si>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</si>
  <si>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</si>
  <si>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</si>
  <si>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</si>
  <si>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</si>
  <si>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</si>
  <si>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</si>
  <si>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</si>
  <si>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</si>
  <si>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</si>
  <si>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</si>
  <si>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</si>
  <si>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</si>
  <si>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</si>
  <si>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</si>
  <si>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</si>
  <si>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</si>
  <si>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</si>
  <si>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</si>
  <si>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</si>
  <si>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</si>
  <si>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</si>
  <si>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</si>
  <si>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</si>
  <si>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</si>
  <si>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</si>
  <si>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</si>
  <si>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</si>
  <si>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</si>
  <si>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</si>
  <si>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</si>
  <si>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</si>
  <si>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</si>
  <si>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</si>
  <si>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</si>
  <si>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</si>
  <si>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</si>
  <si>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</si>
  <si>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</si>
  <si>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</si>
  <si>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</si>
  <si>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</si>
  <si>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</si>
  <si>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</si>
  <si>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</si>
  <si>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</si>
  <si>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</si>
  <si>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</si>
  <si>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</si>
  <si>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</si>
  <si>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</si>
  <si>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</si>
  <si>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</si>
  <si>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</si>
  <si>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</si>
  <si>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</si>
  <si>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</si>
  <si>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</si>
  <si>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</si>
  <si>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</si>
  <si>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</si>
  <si>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</si>
  <si>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</si>
  <si>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</si>
  <si>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</si>
  <si>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</si>
  <si>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</si>
  <si>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</si>
  <si>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</si>
  <si>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</si>
  <si>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</si>
  <si>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</si>
  <si>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</si>
  <si>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</si>
  <si>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</si>
  <si>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</si>
  <si>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</si>
  <si>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</si>
  <si>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</si>
  <si>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</si>
  <si>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</si>
  <si>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</si>
  <si>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</si>
  <si>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</si>
  <si>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</si>
  <si>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</si>
  <si>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</si>
  <si>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</si>
  <si>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</si>
  <si>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</si>
  <si>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</si>
  <si>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</si>
  <si>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</si>
  <si>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</si>
  <si>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</si>
  <si>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</si>
  <si>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</si>
  <si>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</si>
  <si>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</si>
  <si>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</si>
  <si>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</si>
  <si>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</si>
  <si>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</si>
  <si>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</si>
  <si>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</si>
  <si>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</si>
  <si>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</si>
  <si>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</si>
  <si>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</si>
  <si>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</si>
  <si>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</si>
  <si>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</si>
  <si>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</si>
  <si>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</si>
  <si>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</si>
  <si>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</si>
  <si>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</si>
  <si>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</si>
  <si>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</si>
  <si>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</si>
  <si>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</si>
  <si>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</si>
  <si>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</si>
  <si>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</si>
  <si>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</si>
  <si>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</si>
  <si>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</si>
  <si>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</si>
  <si>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</si>
  <si>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</si>
  <si>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</si>
  <si>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</si>
  <si>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</si>
  <si>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</si>
  <si>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</si>
  <si>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</si>
  <si>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</si>
  <si>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</si>
  <si>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</si>
  <si>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</si>
  <si>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</si>
  <si>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</si>
  <si>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</si>
  <si>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</si>
  <si>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</si>
  <si>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</si>
  <si>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</si>
  <si>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</si>
  <si>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</si>
  <si>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</si>
  <si>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</si>
  <si>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</si>
  <si>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</si>
  <si>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</si>
  <si>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</si>
  <si>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</si>
  <si>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</si>
  <si>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</si>
  <si>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</si>
  <si>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</si>
  <si>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</si>
  <si>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</si>
  <si>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</si>
  <si>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</si>
  <si>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</si>
  <si>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</si>
  <si>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</si>
  <si>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</si>
  <si>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</si>
  <si>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</si>
  <si>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</si>
  <si>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</si>
  <si>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</si>
  <si>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</si>
  <si>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</si>
  <si>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</si>
  <si>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</si>
  <si>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</si>
  <si>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</si>
  <si>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</si>
  <si>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</si>
  <si>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</si>
  <si>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</si>
  <si>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</si>
  <si>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</si>
  <si>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</si>
  <si>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</si>
  <si>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</si>
  <si>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</si>
  <si>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</si>
  <si>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</si>
  <si>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</si>
  <si>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</si>
  <si>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</si>
  <si>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</si>
  <si>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</si>
  <si>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</si>
  <si>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</si>
  <si>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</si>
  <si>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</si>
  <si>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</si>
  <si>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</si>
  <si>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</si>
  <si>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</si>
  <si>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</si>
  <si>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</si>
  <si>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</si>
  <si>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</si>
  <si>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</si>
  <si>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</si>
  <si>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</si>
  <si>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</si>
  <si>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</si>
  <si>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</si>
  <si>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</si>
  <si>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</si>
  <si>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</si>
  <si>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</si>
  <si>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</si>
  <si>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</si>
  <si>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</si>
  <si>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</si>
  <si>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</si>
  <si>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</si>
  <si>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</si>
  <si>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</si>
  <si>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</si>
  <si>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</si>
  <si>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</si>
  <si>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</si>
  <si>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</si>
  <si>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</si>
  <si>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</si>
  <si>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</si>
  <si>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</si>
  <si>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</si>
  <si>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</si>
  <si>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</si>
  <si>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</si>
  <si>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</si>
  <si>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</si>
  <si>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</si>
  <si>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</si>
  <si>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</si>
  <si>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</si>
  <si>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</si>
  <si>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</si>
  <si>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</si>
  <si>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</si>
  <si>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</si>
  <si>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</si>
  <si>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</si>
  <si>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</si>
  <si>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</si>
  <si>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</si>
  <si>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</si>
  <si>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</si>
  <si>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</si>
  <si>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</si>
  <si>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</si>
  <si>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</si>
  <si>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</si>
  <si>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</si>
  <si>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</si>
  <si>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</si>
  <si>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</si>
  <si>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</si>
  <si>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</si>
  <si>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</si>
  <si>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</si>
  <si>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</si>
  <si>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</si>
  <si>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</si>
  <si>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</si>
  <si>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</si>
  <si>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</si>
  <si>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</si>
  <si>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</si>
  <si>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</si>
  <si>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</si>
  <si>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</si>
  <si>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</si>
  <si>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</si>
  <si>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</si>
  <si>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</si>
  <si>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</si>
  <si>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</si>
  <si>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</si>
  <si>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</si>
  <si>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</si>
  <si>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</si>
  <si>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</si>
  <si>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</si>
  <si>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</si>
  <si>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</si>
  <si>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</si>
  <si>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</si>
  <si>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</si>
  <si>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</si>
  <si>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</si>
  <si>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</si>
  <si>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</si>
  <si>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</si>
  <si>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</si>
  <si>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</si>
  <si>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</si>
  <si>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</si>
  <si>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</si>
  <si>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</si>
  <si>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</si>
  <si>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</si>
  <si>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</si>
  <si>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</si>
  <si>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</si>
  <si>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</si>
  <si>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</si>
  <si>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</si>
  <si>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</si>
  <si>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</si>
  <si>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</si>
  <si>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</si>
  <si>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</si>
  <si>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</si>
  <si>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</si>
  <si>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</si>
  <si>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</si>
  <si>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</si>
  <si>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</si>
  <si>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</si>
  <si>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</si>
  <si>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</si>
  <si>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</si>
  <si>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</si>
  <si>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</si>
  <si>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</si>
  <si>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</si>
  <si>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</si>
  <si>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</si>
  <si>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</si>
  <si>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</si>
  <si>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</si>
  <si>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</si>
  <si>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</si>
  <si>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</si>
  <si>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</si>
  <si>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</si>
  <si>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</si>
  <si>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</si>
  <si>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</si>
  <si>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</si>
  <si>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</si>
  <si>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</si>
  <si>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</si>
  <si>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</si>
  <si>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</si>
  <si>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</si>
  <si>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</si>
  <si>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</si>
  <si>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</si>
  <si>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</si>
  <si>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</si>
  <si>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</si>
  <si>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</si>
  <si>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</si>
  <si>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</si>
  <si>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</si>
  <si>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</si>
  <si>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</si>
  <si>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</si>
  <si>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</si>
  <si>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</si>
  <si>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</si>
  <si>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</si>
  <si>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</si>
  <si>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</si>
  <si>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</si>
  <si>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</si>
  <si>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</si>
  <si>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</si>
  <si>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</si>
  <si>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</si>
  <si>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</si>
  <si>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</si>
  <si>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</si>
  <si>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</si>
  <si>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</si>
  <si>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</si>
  <si>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</si>
  <si>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</si>
  <si>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</si>
  <si>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</si>
  <si>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</si>
  <si>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</si>
  <si>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</si>
  <si>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</si>
  <si>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</si>
  <si>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</si>
  <si>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</si>
  <si>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</si>
  <si>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</si>
  <si>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</si>
  <si>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</si>
  <si>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</si>
  <si>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</si>
  <si>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</si>
  <si>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</si>
  <si>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</si>
  <si>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</si>
  <si>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</si>
  <si>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</si>
  <si>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</si>
  <si>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</si>
  <si>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</si>
  <si>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</si>
  <si>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</si>
  <si>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</si>
  <si>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</si>
  <si>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</si>
  <si>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</si>
  <si>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</si>
  <si>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</si>
  <si>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</si>
  <si>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</si>
  <si>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</si>
  <si>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</si>
  <si>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</si>
  <si>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</si>
  <si>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</si>
  <si>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</si>
  <si>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</si>
  <si>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</si>
  <si>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</si>
  <si>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</si>
  <si>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</si>
  <si>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</si>
  <si>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</si>
  <si>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</si>
  <si>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</si>
  <si>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</si>
  <si>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</si>
  <si>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</si>
  <si>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</si>
  <si>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</si>
  <si>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</si>
  <si>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</si>
  <si>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</si>
  <si>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</si>
  <si>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</si>
  <si>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</si>
  <si>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</si>
  <si>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</si>
  <si>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</si>
  <si>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</si>
  <si>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</si>
  <si>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</si>
  <si>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</si>
  <si>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</si>
  <si>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</si>
  <si>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</si>
  <si>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</si>
  <si>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</si>
  <si>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</si>
  <si>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</si>
  <si>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</si>
  <si>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</si>
  <si>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</si>
  <si>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</si>
  <si>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</si>
  <si>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</si>
  <si>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</si>
  <si>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</si>
  <si>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</si>
  <si>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</si>
  <si>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</si>
  <si>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</si>
  <si>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</si>
  <si>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</si>
  <si>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</si>
  <si>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</si>
  <si>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</si>
  <si>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</si>
  <si>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</si>
  <si>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</si>
  <si>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</si>
  <si>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</si>
  <si>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</si>
  <si>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</si>
  <si>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</si>
  <si>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</si>
  <si>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</si>
  <si>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</si>
  <si>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</si>
  <si>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</si>
  <si>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</si>
  <si>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</si>
  <si>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</si>
  <si>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</si>
  <si>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</si>
  <si>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</si>
  <si>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</si>
  <si>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</si>
  <si>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</si>
  <si>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</si>
  <si>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</si>
  <si>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</si>
  <si>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</si>
  <si>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</si>
  <si>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</si>
  <si>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</si>
  <si>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</si>
  <si>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</si>
  <si>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</si>
  <si>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</si>
  <si>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</si>
  <si>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</si>
  <si>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</si>
  <si>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</si>
  <si>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</si>
  <si>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</si>
  <si>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</si>
  <si>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</si>
  <si>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</si>
  <si>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</si>
  <si>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</si>
  <si>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</si>
  <si>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</si>
  <si>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</si>
  <si>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</si>
  <si>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</si>
  <si>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</si>
  <si>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</si>
  <si>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</si>
  <si>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</si>
  <si>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</si>
  <si>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</si>
  <si>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</si>
  <si>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</si>
  <si>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</si>
  <si>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</si>
  <si>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</si>
  <si>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</si>
  <si>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</si>
  <si>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</si>
  <si>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</si>
  <si>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</si>
  <si>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</si>
  <si>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</si>
  <si>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</si>
  <si>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</si>
  <si>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</si>
  <si>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</si>
  <si>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</si>
  <si>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</si>
  <si>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</si>
  <si>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</si>
  <si>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</si>
  <si>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</si>
  <si>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</si>
  <si>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</si>
  <si>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</si>
  <si>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</si>
  <si>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</si>
  <si>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</si>
  <si>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</si>
  <si>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</si>
  <si>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</si>
  <si>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</si>
  <si>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</si>
  <si>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</si>
  <si>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</si>
  <si>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</si>
  <si>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</si>
  <si>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</si>
  <si>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</si>
  <si>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</si>
  <si>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</si>
  <si>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</si>
  <si>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</si>
  <si>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</si>
  <si>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</si>
  <si>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</si>
  <si>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</si>
  <si>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</si>
  <si>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</si>
  <si>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</si>
  <si>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</si>
  <si>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</si>
  <si>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</si>
  <si>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</si>
  <si>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</si>
  <si>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</si>
  <si>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</si>
  <si>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</si>
  <si>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</si>
  <si>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</si>
  <si>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</si>
  <si>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</si>
  <si>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</si>
  <si>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</si>
  <si>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</si>
  <si>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</si>
  <si>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</si>
  <si>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</si>
  <si>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</si>
  <si>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</si>
  <si>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</si>
  <si>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</si>
  <si>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</si>
  <si>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</si>
  <si>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</si>
  <si>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</si>
  <si>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</si>
  <si>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</si>
  <si>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</si>
  <si>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</si>
  <si>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</si>
  <si>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</si>
  <si>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</si>
  <si>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</si>
  <si>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</si>
  <si>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</si>
  <si>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</si>
  <si>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</si>
  <si>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</si>
  <si>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</si>
  <si>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</si>
  <si>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</si>
  <si>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</si>
  <si>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</si>
  <si>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</si>
  <si>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</si>
  <si>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</si>
  <si>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</si>
  <si>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</si>
  <si>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</si>
  <si>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</si>
  <si>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</si>
  <si>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</si>
  <si>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</si>
  <si>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</si>
  <si>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</si>
  <si>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</si>
  <si>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</si>
  <si>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</si>
  <si>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</si>
  <si>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</si>
  <si>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</si>
  <si>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</si>
  <si>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</si>
  <si>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</si>
  <si>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</si>
  <si>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</si>
  <si>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</si>
  <si>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</si>
  <si>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</si>
  <si>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</si>
  <si>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</si>
  <si>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</si>
  <si>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</si>
  <si>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</si>
  <si>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</si>
  <si>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</si>
  <si>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</si>
  <si>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</si>
  <si>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</si>
  <si>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</si>
  <si>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</si>
  <si>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</si>
  <si>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</si>
  <si>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</si>
  <si>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</si>
  <si>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</si>
  <si>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</si>
  <si>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</si>
  <si>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</si>
  <si>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</si>
  <si>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</si>
  <si>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</si>
  <si>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</si>
  <si>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</si>
  <si>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</si>
  <si>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</si>
  <si>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</si>
  <si>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</si>
  <si>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</si>
  <si>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</si>
  <si>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</si>
  <si>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</si>
  <si>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</si>
  <si>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</si>
  <si>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</si>
  <si>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</si>
  <si>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</si>
  <si>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</si>
  <si>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</si>
  <si>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</si>
  <si>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</si>
  <si>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</si>
  <si>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</si>
  <si>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</si>
  <si>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</si>
  <si>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</si>
  <si>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</si>
  <si>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</si>
  <si>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</si>
  <si>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</si>
  <si>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</si>
  <si>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</si>
  <si>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</si>
  <si>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</si>
  <si>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</si>
  <si>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</si>
  <si>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</si>
  <si>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</si>
  <si>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</si>
  <si>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</si>
  <si>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</si>
  <si>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</si>
  <si>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</si>
  <si>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</si>
  <si>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</si>
  <si>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</si>
  <si>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</si>
  <si>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</si>
  <si>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</si>
  <si>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</si>
  <si>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</si>
  <si>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</si>
  <si>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</si>
  <si>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</si>
  <si>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</si>
  <si>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</si>
  <si>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</si>
  <si>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</si>
  <si>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</si>
  <si>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</si>
  <si>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</si>
  <si>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</si>
  <si>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</si>
  <si>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</si>
  <si>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</si>
  <si>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</si>
  <si>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</si>
  <si>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</si>
  <si>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</si>
  <si>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</si>
  <si>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</si>
  <si>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</si>
  <si>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</si>
  <si>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</si>
  <si>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</si>
  <si>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</si>
  <si>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</si>
  <si>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</si>
  <si>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</si>
  <si>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</si>
  <si>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</si>
  <si>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</si>
  <si>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</si>
  <si>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</si>
  <si>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</si>
  <si>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</si>
  <si>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</si>
  <si>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</si>
  <si>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</si>
  <si>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</si>
  <si>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</si>
  <si>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</si>
  <si>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</si>
  <si>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</si>
  <si>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</si>
  <si>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</si>
  <si>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</si>
  <si>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</si>
  <si>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</si>
  <si>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</si>
  <si>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</si>
  <si>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</si>
  <si>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</si>
  <si>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</si>
  <si>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</si>
  <si>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</si>
  <si>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</si>
  <si>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</si>
  <si>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</si>
  <si>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</si>
  <si>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</si>
  <si>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</si>
  <si>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</si>
  <si>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</si>
  <si>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</si>
  <si>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</si>
  <si>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</si>
  <si>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</si>
  <si>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</si>
  <si>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</si>
  <si>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</si>
  <si>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</si>
  <si>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</si>
  <si>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</si>
  <si>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</si>
  <si>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</si>
  <si>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</si>
  <si>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</si>
  <si>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</si>
  <si>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</si>
  <si>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</si>
  <si>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</si>
  <si>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</si>
  <si>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</si>
  <si>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</si>
  <si>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</si>
  <si>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</si>
  <si>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</si>
  <si>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</si>
  <si>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</si>
  <si>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</si>
  <si>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</si>
  <si>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</si>
  <si>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</si>
  <si>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</si>
  <si>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</si>
  <si>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</si>
  <si>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</si>
  <si>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</si>
  <si>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</si>
  <si>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</si>
  <si>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</si>
  <si>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</si>
  <si>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</si>
  <si>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</si>
  <si>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</si>
  <si>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</si>
  <si>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</si>
  <si>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</si>
  <si>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</si>
  <si>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</si>
  <si>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</si>
  <si>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</si>
  <si>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</si>
  <si>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</si>
  <si>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</si>
  <si>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</si>
  <si>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</si>
  <si>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</si>
  <si>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</si>
  <si>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</si>
  <si>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</si>
  <si>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</si>
  <si>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</si>
  <si>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</si>
  <si>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</si>
  <si>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</si>
  <si>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</si>
  <si>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</si>
  <si>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</si>
  <si>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</si>
  <si>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</si>
  <si>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</si>
  <si>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</si>
  <si>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</si>
  <si>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</si>
  <si>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</si>
  <si>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</si>
  <si>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</si>
  <si>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</si>
  <si>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</si>
  <si>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</si>
  <si>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</si>
  <si>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</si>
  <si>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</si>
  <si>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</si>
  <si>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</si>
  <si>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</si>
  <si>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</si>
  <si>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</si>
  <si>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</si>
  <si>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</si>
  <si>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</si>
  <si>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</si>
  <si>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</si>
  <si>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</si>
  <si>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</si>
  <si>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</si>
  <si>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</si>
  <si>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</si>
  <si>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</si>
  <si>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</si>
  <si>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</si>
  <si>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</si>
  <si>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</si>
  <si>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</si>
  <si>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</si>
  <si>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</si>
  <si>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</si>
  <si>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</si>
  <si>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</si>
  <si>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</si>
  <si>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</si>
  <si>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</si>
  <si>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</si>
  <si>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</si>
  <si>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</si>
  <si>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</si>
  <si>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</si>
  <si>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</si>
  <si>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</si>
  <si>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</si>
  <si>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</si>
  <si>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</si>
  <si>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</si>
  <si>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</si>
  <si>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</si>
  <si>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</si>
  <si>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</si>
  <si>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</si>
  <si>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</si>
  <si>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</si>
  <si>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</si>
  <si>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</si>
  <si>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</si>
  <si>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</si>
  <si>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</si>
  <si>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</si>
  <si>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</si>
  <si>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</si>
  <si>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</si>
  <si>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</si>
  <si>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</si>
  <si>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</si>
  <si>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</si>
  <si>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</si>
  <si>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</si>
  <si>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</si>
  <si>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</si>
  <si>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</si>
  <si>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</si>
  <si>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</si>
  <si>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</si>
  <si>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</si>
  <si>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</si>
  <si>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</si>
  <si>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</si>
  <si>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</si>
  <si>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</si>
  <si>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</si>
  <si>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</si>
  <si>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</si>
  <si>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</si>
  <si>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</si>
  <si>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</si>
  <si>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</si>
  <si>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</si>
  <si>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</si>
  <si>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</si>
  <si>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</si>
  <si>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</si>
  <si>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</si>
  <si>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</si>
  <si>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</si>
  <si>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</si>
  <si>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</si>
  <si>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</si>
  <si>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</si>
  <si>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</si>
  <si>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</si>
  <si>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</si>
  <si>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</si>
  <si>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</si>
  <si>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</si>
  <si>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</si>
  <si>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</si>
  <si>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</si>
  <si>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</si>
  <si>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</si>
  <si>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</si>
  <si>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</si>
  <si>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</si>
  <si>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</si>
  <si>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</si>
  <si>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</si>
  <si>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</si>
  <si>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</si>
  <si>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</si>
  <si>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</si>
  <si>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</si>
  <si>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</si>
  <si>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</si>
  <si>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</si>
  <si>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</si>
  <si>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</si>
  <si>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</si>
  <si>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</si>
  <si>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</si>
  <si>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</si>
  <si>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</si>
  <si>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</si>
  <si>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</si>
  <si>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</si>
  <si>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</si>
  <si>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</si>
  <si>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</si>
  <si>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</si>
  <si>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</si>
  <si>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</si>
  <si>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</si>
  <si>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</si>
  <si>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</si>
  <si>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</si>
  <si>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</si>
  <si>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</si>
  <si>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</si>
  <si>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</si>
  <si>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</si>
  <si>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</si>
  <si>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</si>
  <si>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</si>
  <si>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</si>
  <si>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</si>
  <si>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</si>
  <si>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</si>
  <si>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</si>
  <si>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</si>
  <si>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</si>
  <si>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</si>
  <si>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</si>
  <si>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</si>
  <si>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</si>
  <si>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</si>
  <si>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</si>
  <si>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</si>
  <si>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</si>
  <si>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</si>
  <si>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</si>
  <si>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</si>
  <si>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</si>
  <si>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</si>
  <si>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</si>
  <si>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</si>
  <si>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</si>
  <si>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</si>
  <si>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</si>
  <si>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</si>
  <si>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</si>
  <si>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</si>
  <si>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</si>
  <si>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</si>
  <si>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</si>
  <si>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</si>
  <si>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</si>
  <si>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</si>
  <si>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</si>
  <si>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</si>
  <si>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</si>
  <si>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</si>
  <si>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</si>
  <si>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</si>
  <si>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</si>
  <si>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</si>
  <si>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</si>
  <si>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</si>
  <si>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</si>
  <si>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</si>
  <si>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</si>
  <si>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</si>
  <si>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</si>
  <si>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</si>
  <si>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</si>
  <si>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</si>
  <si>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</si>
  <si>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</si>
  <si>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</si>
  <si>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</si>
  <si>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</si>
  <si>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</si>
  <si>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</si>
  <si>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</si>
  <si>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</si>
  <si>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</si>
  <si>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</si>
  <si>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</si>
  <si>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</si>
  <si>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</si>
  <si>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</si>
  <si>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</si>
  <si>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</si>
  <si>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</si>
  <si>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</si>
  <si>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</si>
  <si>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</si>
  <si>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</si>
  <si>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</si>
  <si>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</si>
  <si>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</si>
  <si>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</si>
  <si>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</si>
  <si>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</si>
  <si>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</si>
  <si>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</si>
  <si>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</si>
  <si>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</si>
  <si>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</si>
  <si>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</si>
  <si>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</si>
  <si>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</si>
  <si>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</si>
  <si>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</si>
  <si>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</si>
  <si>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</si>
  <si>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</si>
  <si>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</si>
  <si>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</si>
  <si>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</si>
  <si>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</si>
  <si>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</si>
  <si>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</si>
  <si>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</si>
  <si>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</si>
  <si>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</si>
  <si>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</si>
  <si>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</si>
  <si>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</si>
  <si>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</si>
  <si>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</si>
  <si>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</si>
  <si>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</si>
  <si>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</si>
  <si>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</si>
  <si>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</si>
  <si>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</si>
  <si>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</si>
  <si>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</si>
  <si>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</si>
  <si>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</si>
  <si>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</si>
  <si>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</si>
  <si>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</si>
  <si>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</si>
  <si>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</si>
  <si>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</si>
  <si>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</si>
  <si>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</si>
  <si>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</si>
  <si>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</si>
  <si>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</si>
  <si>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</si>
  <si>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</si>
  <si>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</si>
  <si>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</si>
  <si>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</si>
  <si>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</si>
  <si>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</si>
  <si>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</si>
  <si>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</si>
  <si>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</si>
  <si>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</si>
  <si>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</si>
  <si>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</si>
  <si>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</si>
  <si>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</si>
  <si>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</si>
  <si>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</si>
  <si>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</si>
  <si>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</si>
  <si>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</si>
  <si>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</si>
  <si>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</si>
  <si>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</si>
  <si>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</si>
  <si>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</si>
  <si>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</si>
  <si>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</si>
  <si>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</si>
  <si>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</si>
  <si>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</si>
  <si>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</si>
  <si>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</si>
  <si>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</si>
  <si>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</si>
  <si>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</si>
  <si>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</si>
  <si>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</si>
  <si>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</si>
  <si>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</si>
  <si>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</si>
  <si>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</si>
  <si>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</si>
  <si>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</si>
  <si>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</si>
  <si>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</si>
  <si>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</si>
  <si>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</si>
  <si>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</si>
  <si>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</si>
  <si>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</si>
  <si>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</si>
  <si>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</si>
  <si>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</si>
  <si>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</si>
  <si>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</si>
  <si>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</si>
  <si>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</si>
  <si>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</si>
  <si>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</si>
  <si>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</si>
  <si>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</si>
  <si>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</si>
  <si>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</si>
  <si>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</si>
  <si>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</si>
  <si>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</si>
  <si>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</si>
  <si>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</si>
  <si>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</si>
  <si>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</si>
  <si>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</si>
  <si>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</si>
  <si>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</si>
  <si>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</si>
  <si>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</si>
  <si>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</si>
  <si>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</si>
  <si>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</si>
  <si>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</si>
  <si>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</si>
  <si>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</si>
  <si>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</si>
  <si>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</si>
  <si>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</si>
  <si>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</si>
  <si>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</si>
  <si>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</si>
  <si>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</si>
  <si>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</si>
  <si>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</si>
  <si>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</si>
  <si>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</si>
  <si>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</si>
  <si>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</si>
  <si>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</si>
  <si>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</si>
  <si>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</si>
  <si>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</si>
  <si>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</si>
  <si>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</si>
  <si>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</si>
  <si>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</si>
  <si>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</si>
  <si>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</si>
  <si>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</si>
  <si>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</si>
  <si>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</si>
  <si>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</si>
  <si>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</si>
  <si>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</si>
  <si>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</si>
  <si>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</si>
  <si>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</si>
  <si>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</si>
  <si>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</si>
  <si>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</si>
  <si>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</si>
  <si>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</si>
  <si>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</si>
  <si>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</si>
  <si>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</si>
  <si>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</si>
  <si>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</si>
  <si>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</si>
  <si>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</si>
  <si>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</si>
  <si>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</si>
  <si>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</si>
  <si>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</si>
  <si>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</si>
  <si>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</si>
  <si>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</si>
  <si>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</si>
  <si>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</si>
  <si>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</si>
  <si>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</si>
  <si>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</si>
  <si>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</si>
  <si>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</si>
  <si>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</si>
  <si>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</si>
  <si>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</si>
  <si>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</si>
  <si>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</si>
  <si>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</si>
  <si>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</si>
  <si>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</si>
  <si>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</si>
  <si>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</si>
  <si>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</si>
  <si>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</si>
  <si>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</si>
  <si>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</si>
  <si>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</si>
  <si>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</si>
  <si>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</si>
  <si>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</si>
  <si>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</si>
  <si>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</si>
  <si>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</si>
  <si>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</si>
  <si>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</si>
  <si>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</si>
  <si>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</si>
  <si>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</si>
  <si>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</si>
  <si>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</si>
  <si>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</si>
  <si>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</si>
  <si>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</si>
  <si>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</si>
  <si>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</si>
  <si>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</si>
  <si>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</si>
  <si>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</si>
  <si>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</si>
  <si>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</si>
  <si>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</si>
  <si>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</si>
  <si>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</si>
  <si>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</si>
  <si>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</si>
  <si>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</si>
  <si>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</si>
  <si>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</si>
  <si>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</si>
  <si>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</si>
  <si>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</si>
  <si>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</si>
  <si>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</si>
  <si>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</si>
  <si>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</si>
  <si>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</si>
  <si>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</si>
  <si>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</si>
  <si>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</si>
  <si>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</si>
  <si>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</si>
  <si>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</si>
  <si>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</si>
  <si>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</si>
  <si>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</si>
  <si>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</si>
  <si>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</si>
  <si>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</si>
  <si>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</si>
  <si>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</si>
  <si>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</si>
  <si>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</si>
  <si>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</si>
  <si>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</si>
  <si>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</si>
  <si>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</si>
  <si>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</si>
  <si>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</si>
  <si>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</si>
  <si>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</si>
  <si>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</si>
  <si>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</si>
  <si>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</si>
  <si>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</si>
  <si>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</si>
  <si>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</si>
  <si>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</si>
  <si>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</si>
  <si>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</si>
  <si>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</si>
  <si>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</si>
  <si>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</si>
  <si>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</si>
  <si>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</si>
  <si>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</si>
  <si>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</si>
  <si>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</si>
  <si>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</si>
  <si>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</si>
  <si>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</si>
  <si>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</si>
  <si>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</si>
  <si>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</si>
  <si>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</si>
  <si>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</si>
  <si>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</si>
  <si>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</si>
  <si>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</si>
  <si>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</si>
  <si>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</si>
  <si>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</si>
  <si>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</si>
  <si>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</si>
  <si>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</si>
  <si>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</si>
  <si>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</si>
  <si>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</si>
  <si>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</si>
  <si>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</si>
  <si>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</si>
  <si>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</si>
  <si>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</si>
  <si>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</si>
  <si>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</si>
  <si>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</si>
  <si>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</si>
  <si>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</si>
  <si>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</si>
  <si>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</si>
  <si>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</si>
  <si>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</si>
  <si>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</si>
  <si>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</si>
  <si>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</si>
  <si>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</si>
  <si>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</si>
  <si>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</si>
  <si>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</si>
  <si>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</si>
  <si>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</si>
  <si>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</si>
  <si>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</si>
  <si>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</si>
  <si>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</si>
  <si>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</si>
  <si>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</si>
  <si>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</si>
  <si>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</si>
  <si>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</si>
  <si>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</si>
  <si>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</si>
  <si>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</si>
  <si>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</si>
  <si>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</si>
  <si>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</si>
  <si>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</si>
  <si>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</si>
  <si>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</si>
  <si>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</si>
  <si>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</si>
  <si>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</si>
  <si>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</si>
  <si>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</si>
  <si>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</si>
  <si>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</si>
  <si>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</si>
  <si>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</si>
  <si>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</si>
  <si>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</si>
  <si>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</si>
  <si>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</si>
  <si>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</si>
  <si>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</si>
  <si>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</si>
  <si>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</si>
  <si>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</si>
  <si>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</si>
  <si>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</si>
  <si>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</si>
  <si>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</si>
  <si>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</si>
  <si>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</si>
  <si>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</si>
  <si>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</si>
  <si>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</si>
  <si>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</si>
  <si>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</si>
  <si>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</si>
  <si>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</si>
  <si>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</si>
  <si>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</si>
  <si>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</si>
  <si>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</si>
  <si>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</si>
  <si>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</si>
  <si>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</si>
  <si>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</si>
  <si>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</si>
  <si>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</si>
  <si>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</si>
  <si>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</si>
  <si>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</si>
  <si>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</si>
  <si>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</si>
  <si>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</si>
  <si>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</si>
  <si>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</si>
  <si>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</si>
  <si>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</si>
  <si>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</si>
  <si>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</si>
  <si>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</si>
  <si>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</si>
  <si>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</si>
  <si>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</si>
  <si>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</si>
  <si>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</si>
  <si>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</si>
  <si>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</si>
  <si>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</si>
  <si>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</si>
  <si>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</si>
  <si>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</si>
  <si>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</si>
  <si>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</si>
  <si>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</si>
  <si>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</si>
  <si>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</si>
  <si>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</si>
  <si>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</si>
  <si>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</si>
  <si>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</si>
  <si>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</si>
  <si>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</si>
  <si>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</si>
  <si>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</si>
  <si>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</si>
  <si>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</si>
  <si>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</si>
  <si>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</si>
  <si>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</si>
  <si>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</si>
  <si>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</si>
  <si>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</si>
  <si>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</si>
  <si>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</si>
  <si>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</si>
  <si>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</si>
  <si>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</si>
  <si>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</si>
  <si>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</si>
  <si>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</si>
  <si>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</si>
  <si>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</si>
  <si>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</si>
  <si>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</si>
  <si>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</si>
  <si>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</si>
  <si>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</si>
  <si>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</si>
  <si>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</si>
  <si>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</si>
  <si>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</si>
  <si>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</si>
  <si>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</si>
  <si>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</si>
  <si>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</si>
  <si>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</si>
  <si>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</si>
  <si>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</si>
  <si>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</si>
  <si>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</si>
  <si>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</si>
  <si>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</si>
  <si>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</si>
  <si>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</si>
  <si>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</si>
  <si>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</si>
  <si>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</si>
  <si>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</si>
  <si>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</si>
  <si>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</si>
  <si>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</si>
  <si>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</si>
  <si>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</si>
  <si>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</si>
  <si>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</si>
  <si>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</si>
  <si>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</si>
  <si>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</si>
  <si>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</si>
  <si>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</si>
  <si>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</si>
  <si>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</si>
  <si>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</si>
  <si>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</si>
  <si>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</si>
  <si>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</si>
  <si>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</si>
  <si>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</si>
  <si>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</si>
  <si>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</si>
  <si>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</si>
  <si>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</si>
  <si>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</si>
  <si>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</si>
  <si>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</si>
  <si>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</si>
  <si>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</si>
  <si>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</si>
  <si>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</si>
  <si>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</si>
  <si>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</si>
  <si>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</si>
  <si>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</si>
  <si>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</si>
  <si>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</si>
  <si>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</si>
  <si>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</si>
  <si>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</si>
  <si>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</si>
  <si>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</si>
  <si>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</si>
  <si>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</si>
  <si>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</si>
  <si>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</si>
  <si>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</si>
  <si>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</si>
  <si>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</si>
  <si>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</si>
  <si>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</si>
  <si>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</si>
  <si>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</si>
  <si>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</si>
  <si>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</si>
  <si>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</si>
  <si>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</si>
  <si>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</si>
  <si>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</si>
  <si>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</si>
  <si>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</si>
  <si>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</si>
  <si>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</si>
  <si>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</si>
  <si>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</si>
  <si>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</si>
  <si>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</si>
  <si>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</si>
  <si>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</si>
  <si>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</si>
  <si>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</si>
  <si>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</si>
  <si>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</si>
  <si>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</si>
  <si>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</si>
  <si>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</si>
  <si>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</si>
  <si>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</si>
  <si>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</si>
  <si>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</si>
  <si>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</si>
  <si>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</si>
  <si>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</si>
  <si>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</si>
  <si>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</si>
  <si>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</si>
  <si>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</si>
  <si>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</si>
  <si>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</si>
  <si>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</si>
  <si>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</si>
  <si>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</si>
  <si>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</si>
  <si>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</si>
  <si>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</si>
  <si>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</si>
  <si>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</si>
  <si>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</si>
  <si>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</si>
  <si>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</si>
  <si>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</si>
  <si>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</si>
  <si>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</si>
  <si>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</si>
  <si>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</si>
  <si>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</si>
  <si>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</si>
  <si>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</si>
  <si>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</si>
  <si>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</si>
  <si>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</si>
  <si>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</si>
  <si>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</si>
  <si>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</si>
  <si>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</si>
  <si>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</si>
  <si>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</si>
  <si>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</si>
  <si>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</si>
  <si>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</si>
  <si>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</si>
  <si>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</si>
  <si>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</si>
  <si>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</si>
  <si>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</si>
  <si>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</si>
  <si>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</si>
  <si>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</si>
  <si>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</si>
  <si>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</si>
  <si>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</si>
  <si>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</si>
  <si>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</si>
  <si>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</si>
  <si>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</si>
  <si>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</si>
  <si>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</si>
  <si>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</si>
  <si>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</si>
  <si>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</si>
  <si>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</si>
  <si>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</si>
  <si>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</si>
  <si>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</si>
  <si>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</si>
  <si>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</si>
  <si>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</si>
  <si>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</si>
  <si>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</si>
  <si>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</si>
  <si>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</si>
  <si>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</si>
  <si>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</si>
  <si>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</si>
  <si>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</si>
  <si>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</si>
  <si>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</si>
  <si>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</si>
  <si>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</si>
  <si>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</si>
  <si>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</si>
  <si>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</si>
  <si>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</si>
  <si>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</si>
  <si>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</si>
  <si>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</si>
  <si>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</si>
  <si>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</si>
  <si>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</si>
  <si>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</si>
  <si>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</si>
  <si>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</si>
  <si>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</si>
  <si>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</si>
  <si>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</si>
  <si>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</si>
  <si>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</si>
  <si>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</si>
  <si>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</si>
  <si>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</si>
  <si>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</si>
  <si>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</si>
  <si>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</si>
  <si>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</si>
  <si>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</si>
  <si>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</si>
  <si>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</si>
  <si>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</si>
  <si>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</si>
  <si>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</si>
  <si>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</si>
  <si>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</si>
  <si>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</si>
  <si>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</si>
  <si>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</si>
  <si>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</si>
  <si>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</si>
  <si>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</si>
  <si>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</si>
  <si>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</si>
  <si>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</si>
  <si>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</si>
  <si>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</si>
  <si>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</si>
  <si>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</si>
  <si>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</si>
  <si>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</si>
  <si>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</si>
  <si>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</si>
  <si>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</si>
  <si>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</si>
  <si>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</si>
  <si>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</si>
  <si>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</si>
  <si>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</si>
  <si>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</si>
  <si>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</si>
  <si>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</si>
  <si>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</si>
  <si>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</si>
  <si>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</si>
  <si>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</si>
  <si>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</si>
  <si>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</si>
  <si>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</si>
  <si>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</si>
  <si>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</si>
  <si>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</si>
  <si>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</si>
  <si>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</si>
  <si>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</si>
  <si>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</si>
  <si>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</si>
  <si>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</si>
  <si>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</si>
  <si>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</si>
  <si>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</si>
  <si>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</si>
  <si>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</si>
  <si>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</si>
  <si>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</si>
  <si>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</si>
  <si>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</si>
  <si>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</si>
  <si>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</si>
  <si>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</si>
  <si>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</si>
  <si>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</si>
  <si>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</si>
  <si>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</si>
  <si>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</si>
  <si>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</si>
  <si>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</si>
  <si>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</si>
  <si>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</si>
  <si>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</si>
  <si>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</si>
  <si>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</si>
  <si>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</si>
  <si>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</si>
  <si>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</si>
  <si>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</si>
  <si>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</si>
  <si>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</si>
  <si>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</si>
  <si>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</si>
  <si>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</si>
  <si>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</si>
  <si>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</si>
  <si>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</si>
  <si>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</si>
  <si>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</si>
  <si>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</si>
  <si>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</si>
  <si>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</si>
  <si>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</si>
  <si>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</si>
  <si>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</si>
  <si>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</si>
  <si>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</si>
  <si>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</si>
  <si>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</si>
  <si>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</si>
  <si>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</si>
  <si>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</si>
  <si>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</si>
  <si>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</si>
  <si>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</si>
  <si>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</si>
  <si>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</si>
  <si>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</si>
  <si>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</si>
  <si>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</si>
  <si>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</si>
  <si>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</si>
  <si>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</si>
  <si>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</si>
  <si>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</si>
  <si>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</si>
  <si>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</si>
  <si>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</si>
  <si>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</si>
  <si>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</si>
  <si>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</si>
  <si>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</si>
  <si>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</si>
  <si>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</si>
  <si>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</si>
  <si>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</si>
  <si>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</si>
  <si>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</si>
  <si>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</si>
  <si>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</si>
  <si>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</si>
  <si>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</si>
  <si>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</si>
  <si>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</si>
  <si>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</si>
  <si>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</si>
  <si>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</si>
  <si>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</si>
  <si>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</si>
  <si>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</si>
  <si>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</si>
  <si>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</si>
  <si>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</si>
  <si>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</si>
  <si>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</si>
  <si>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</si>
  <si>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</si>
  <si>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</si>
  <si>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</si>
  <si>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</si>
  <si>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</si>
  <si>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</si>
  <si>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</si>
  <si>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</si>
  <si>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</si>
  <si>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</si>
  <si>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</si>
  <si>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</si>
  <si>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</si>
  <si>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</si>
  <si>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</si>
  <si>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</si>
  <si>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</si>
  <si>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</si>
  <si>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</si>
  <si>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</si>
  <si>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</si>
  <si>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</si>
  <si>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</si>
  <si>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</si>
  <si>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</si>
  <si>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</si>
  <si>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</si>
  <si>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</si>
  <si>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</si>
  <si>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</si>
  <si>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</si>
  <si>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</si>
  <si>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</si>
  <si>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</si>
  <si>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</si>
  <si>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</si>
  <si>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</si>
  <si>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</si>
  <si>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</si>
  <si>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</si>
  <si>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</si>
  <si>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</si>
  <si>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</si>
  <si>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</si>
  <si>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</si>
  <si>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</si>
  <si>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</si>
  <si>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</si>
  <si>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</si>
  <si>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</si>
  <si>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</si>
  <si>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</si>
  <si>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</si>
  <si>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</si>
  <si>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</si>
  <si>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</si>
  <si>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</si>
  <si>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</si>
  <si>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</si>
  <si>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</si>
  <si>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</si>
  <si>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</si>
  <si>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</si>
  <si>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</si>
  <si>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</si>
  <si>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</si>
  <si>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</si>
  <si>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</si>
  <si>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</si>
  <si>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</si>
  <si>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</si>
  <si>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</si>
  <si>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</si>
  <si>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</si>
  <si>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</si>
  <si>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</si>
  <si>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</si>
  <si>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</si>
  <si>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</si>
  <si>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</si>
  <si>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</si>
  <si>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</si>
  <si>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</si>
  <si>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</si>
  <si>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</si>
  <si>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</si>
  <si>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</si>
  <si>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</si>
  <si>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</si>
  <si>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</si>
  <si>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</si>
  <si>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</si>
  <si>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</si>
  <si>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</si>
  <si>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</si>
  <si>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</si>
  <si>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</si>
  <si>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</si>
  <si>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</si>
  <si>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</si>
  <si>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</si>
  <si>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</si>
  <si>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</si>
  <si>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</si>
  <si>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</si>
  <si>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</si>
  <si>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</si>
  <si>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</si>
  <si>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</si>
  <si>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</si>
  <si>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</si>
  <si>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</si>
  <si>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</si>
  <si>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</si>
  <si>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</si>
  <si>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</si>
  <si>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</si>
  <si>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</si>
  <si>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</si>
  <si>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</si>
  <si>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</si>
  <si>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</si>
  <si>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</si>
  <si>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</si>
  <si>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</si>
  <si>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</si>
  <si>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</si>
  <si>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</si>
  <si>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</si>
  <si>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</si>
  <si>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</si>
  <si>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</si>
  <si>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</si>
  <si>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</si>
  <si>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</si>
  <si>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</si>
  <si>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</si>
  <si>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</si>
  <si>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</si>
  <si>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</si>
  <si>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</si>
  <si>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</si>
  <si>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</si>
  <si>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</si>
  <si>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</si>
  <si>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</si>
  <si>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</si>
  <si>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</si>
  <si>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</si>
  <si>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</si>
  <si>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</si>
  <si>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</si>
  <si>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</si>
  <si>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</si>
  <si>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</si>
  <si>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</si>
  <si>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</si>
  <si>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</si>
  <si>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</si>
  <si>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</si>
  <si>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</si>
  <si>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</si>
  <si>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</si>
  <si>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</si>
  <si>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</si>
  <si>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</si>
  <si>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</si>
  <si>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</si>
  <si>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</si>
  <si>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</si>
  <si>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</si>
  <si>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</si>
  <si>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</si>
  <si>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</si>
  <si>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</si>
  <si>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</si>
  <si>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</si>
  <si>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</si>
  <si>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</si>
  <si>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</si>
  <si>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</si>
  <si>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</si>
  <si>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</si>
  <si>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</si>
  <si>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</si>
  <si>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</si>
  <si>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</si>
  <si>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</si>
  <si>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</si>
  <si>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</si>
  <si>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</si>
  <si>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</si>
  <si>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</si>
  <si>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</si>
  <si>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</si>
  <si>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</si>
  <si>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</si>
  <si>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</si>
  <si>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</si>
  <si>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</si>
  <si>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</si>
  <si>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</si>
  <si>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</si>
  <si>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</si>
  <si>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</si>
  <si>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</si>
  <si>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</si>
  <si>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</si>
  <si>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</si>
  <si>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</si>
  <si>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</si>
  <si>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</si>
  <si>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</si>
  <si>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</si>
  <si>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</si>
  <si>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</si>
  <si>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</si>
  <si>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</si>
  <si>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</si>
  <si>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</si>
  <si>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</si>
  <si>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</si>
  <si>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</si>
  <si>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</si>
  <si>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</si>
  <si>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</si>
  <si>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</si>
  <si>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</si>
  <si>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</si>
  <si>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</si>
  <si>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</si>
  <si>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</si>
  <si>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</si>
  <si>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</si>
  <si>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</si>
  <si>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</si>
  <si>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</si>
  <si>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</si>
  <si>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</si>
  <si>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</si>
  <si>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</si>
  <si>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</si>
  <si>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</si>
  <si>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</si>
  <si>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</si>
  <si>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</si>
  <si>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</si>
  <si>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</si>
  <si>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</si>
  <si>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</si>
  <si>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</si>
  <si>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</si>
  <si>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</si>
  <si>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</si>
  <si>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</si>
  <si>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</si>
  <si>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</si>
  <si>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</si>
  <si>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</si>
  <si>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</si>
  <si>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</si>
  <si>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</si>
  <si>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</si>
  <si>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</si>
  <si>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</si>
  <si>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</si>
  <si>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</si>
  <si>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</si>
  <si>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</si>
  <si>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</si>
  <si>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</si>
  <si>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</si>
  <si>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</si>
  <si>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</si>
  <si>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</si>
  <si>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</si>
  <si>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</si>
  <si>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</si>
  <si>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</si>
  <si>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</si>
  <si>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</si>
  <si>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</si>
  <si>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</si>
  <si>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</si>
  <si>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</si>
  <si>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</si>
  <si>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</si>
  <si>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</si>
  <si>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</si>
  <si>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</si>
  <si>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</si>
  <si>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</si>
  <si>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</si>
  <si>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</si>
  <si>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</si>
  <si>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</si>
  <si>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</si>
  <si>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</si>
  <si>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</si>
  <si>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</si>
  <si>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</si>
  <si>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</si>
  <si>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</si>
  <si>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</si>
  <si>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</si>
  <si>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</si>
  <si>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</si>
  <si>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</si>
  <si>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</si>
  <si>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</si>
  <si>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</si>
  <si>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</si>
  <si>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</si>
  <si>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</si>
  <si>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</si>
  <si>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</si>
  <si>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</si>
  <si>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</si>
  <si>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</si>
  <si>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</si>
  <si>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</si>
  <si>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</si>
  <si>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</si>
  <si>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</si>
  <si>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</si>
  <si>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</si>
  <si>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</si>
  <si>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</si>
  <si>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</si>
  <si>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</si>
  <si>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</si>
  <si>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</si>
  <si>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</si>
  <si>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</si>
  <si>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</si>
  <si>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</si>
  <si>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</si>
  <si>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</si>
  <si>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</si>
  <si>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</si>
  <si>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</si>
  <si>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</si>
  <si>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</si>
  <si>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</si>
  <si>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</si>
  <si>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</si>
  <si>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</si>
  <si>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</si>
  <si>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</si>
  <si>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</si>
  <si>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</si>
  <si>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</si>
  <si>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</si>
  <si>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</si>
  <si>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</si>
  <si>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</si>
  <si>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</si>
  <si>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</si>
  <si>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</si>
  <si>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</si>
  <si>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</si>
  <si>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</si>
  <si>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</si>
  <si>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</si>
  <si>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</si>
  <si>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</si>
  <si>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</si>
  <si>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</si>
  <si>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</si>
  <si>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</si>
  <si>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</si>
  <si>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</si>
  <si>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</si>
  <si>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</si>
  <si>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</si>
  <si>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</si>
  <si>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</si>
  <si>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</si>
  <si>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</si>
  <si>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</si>
  <si>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</si>
  <si>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</si>
  <si>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</si>
  <si>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</si>
  <si>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</si>
  <si>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</si>
  <si>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</si>
  <si>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</si>
  <si>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</si>
  <si>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</si>
  <si>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</si>
  <si>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</si>
  <si>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</si>
  <si>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</si>
  <si>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</si>
  <si>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</si>
  <si>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</si>
  <si>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</si>
  <si>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</si>
  <si>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</si>
  <si>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</si>
  <si>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</si>
  <si>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</si>
  <si>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</si>
  <si>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</si>
  <si>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</si>
  <si>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</si>
  <si>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</si>
  <si>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</si>
  <si>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</si>
  <si>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</si>
  <si>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</si>
  <si>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</si>
  <si>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</si>
  <si>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</si>
  <si>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</si>
  <si>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</si>
  <si>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</si>
  <si>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</si>
  <si>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</si>
  <si>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</si>
  <si>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</si>
  <si>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</si>
  <si>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</si>
  <si>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</si>
  <si>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</si>
  <si>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</si>
  <si>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</si>
  <si>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</si>
  <si>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</si>
  <si>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</si>
  <si>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</si>
  <si>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</si>
  <si>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</si>
  <si>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</si>
  <si>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</si>
  <si>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</si>
  <si>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</si>
  <si>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</si>
  <si>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</si>
  <si>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</si>
  <si>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</si>
  <si>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</si>
  <si>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</si>
  <si>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</si>
  <si>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</si>
  <si>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</si>
  <si>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</si>
  <si>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</si>
  <si>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</si>
  <si>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</si>
  <si>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</si>
  <si>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</si>
  <si>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</si>
  <si>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</si>
  <si>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</si>
  <si>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</si>
  <si>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</si>
  <si>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</si>
  <si>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</si>
  <si>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</si>
  <si>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</si>
  <si>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</si>
  <si>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</si>
  <si>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</si>
  <si>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</si>
  <si>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</si>
  <si>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</si>
  <si>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</si>
  <si>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</si>
  <si>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</si>
  <si>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</si>
  <si>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</si>
  <si>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</si>
  <si>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</si>
  <si>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</si>
  <si>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</si>
  <si>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</si>
  <si>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</si>
  <si>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</si>
  <si>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</si>
  <si>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</si>
  <si>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</si>
  <si>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</si>
  <si>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</si>
  <si>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</si>
  <si>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</si>
  <si>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</si>
  <si>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</si>
  <si>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</si>
  <si>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</si>
  <si>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</si>
  <si>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</si>
  <si>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</si>
  <si>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</si>
  <si>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</si>
  <si>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</si>
  <si>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</si>
  <si>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</si>
  <si>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</si>
  <si>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</si>
  <si>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</si>
  <si>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</si>
  <si>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</si>
  <si>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</si>
  <si>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</si>
  <si>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</si>
  <si>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</si>
  <si>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</si>
  <si>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</si>
  <si>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</si>
  <si>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</si>
  <si>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</si>
  <si>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</si>
  <si>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</si>
  <si>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</si>
  <si>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</si>
  <si>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</si>
  <si>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</si>
  <si>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</si>
  <si>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</si>
  <si>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</si>
  <si>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</si>
  <si>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</si>
  <si>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</si>
  <si>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</si>
  <si>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</si>
  <si>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</si>
  <si>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</si>
  <si>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</si>
  <si>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</si>
  <si>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</si>
  <si>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</si>
  <si>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</si>
  <si>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</si>
  <si>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</si>
  <si>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</si>
  <si>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</si>
  <si>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</si>
  <si>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</si>
  <si>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</si>
  <si>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</si>
  <si>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</si>
  <si>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</si>
  <si>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</si>
  <si>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</si>
  <si>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</si>
  <si>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</si>
  <si>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</si>
  <si>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</si>
  <si>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</si>
  <si>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</si>
  <si>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</si>
  <si>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</si>
  <si>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</si>
  <si>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</si>
  <si>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</si>
  <si>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</si>
  <si>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</si>
  <si>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</si>
  <si>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</si>
  <si>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</si>
  <si>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</si>
  <si>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</si>
  <si>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</si>
  <si>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</si>
  <si>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</si>
  <si>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</si>
  <si>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</si>
  <si>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</si>
  <si>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</si>
  <si>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</si>
  <si>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</si>
  <si>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</si>
  <si>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</si>
  <si>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</si>
  <si>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</si>
  <si>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</si>
  <si>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</si>
  <si>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</si>
  <si>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</si>
  <si>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</si>
  <si>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</si>
  <si>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</si>
  <si>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</si>
  <si>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</si>
  <si>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</si>
  <si>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</si>
  <si>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</si>
  <si>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</si>
  <si>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</si>
  <si>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</si>
  <si>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</si>
  <si>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</si>
  <si>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</si>
  <si>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</si>
  <si>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</si>
  <si>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</si>
  <si>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</si>
  <si>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</si>
  <si>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</si>
  <si>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</si>
  <si>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</si>
  <si>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</si>
  <si>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</si>
  <si>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</si>
  <si>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</si>
  <si>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</si>
  <si>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</si>
  <si>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</si>
  <si>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</si>
  <si>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</si>
  <si>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</si>
  <si>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</si>
  <si>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</si>
  <si>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</si>
  <si>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</si>
  <si>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</si>
  <si>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</si>
  <si>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</si>
  <si>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</si>
  <si>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</si>
  <si>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</si>
  <si>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</si>
  <si>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</si>
  <si>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</si>
  <si>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</si>
  <si>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</si>
  <si>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</si>
  <si>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</si>
  <si>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</si>
  <si>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</si>
  <si>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</si>
  <si>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</si>
  <si>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</si>
  <si>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</si>
  <si>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</si>
  <si>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</si>
  <si>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</si>
  <si>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</si>
  <si>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</si>
  <si>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</si>
  <si>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</si>
  <si>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</si>
  <si>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</si>
  <si>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</si>
  <si>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</si>
  <si>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</si>
  <si>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</si>
  <si>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</si>
  <si>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</si>
  <si>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</si>
  <si>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</si>
  <si>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</si>
  <si>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</si>
  <si>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</si>
  <si>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</si>
  <si>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</si>
  <si>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</si>
  <si>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</si>
  <si>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</si>
  <si>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</si>
  <si>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</si>
  <si>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</si>
  <si>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</si>
  <si>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</si>
  <si>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</si>
  <si>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</si>
  <si>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</si>
  <si>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</si>
  <si>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</si>
  <si>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</si>
  <si>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</si>
  <si>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</si>
  <si>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</si>
  <si>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</si>
  <si>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</si>
  <si>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</si>
  <si>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</si>
  <si>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</si>
  <si>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</si>
  <si>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</si>
  <si>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</si>
  <si>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</si>
  <si>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</si>
  <si>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</si>
  <si>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</si>
  <si>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</si>
  <si>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</si>
  <si>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</si>
  <si>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</si>
  <si>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</si>
  <si>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</si>
  <si>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</si>
  <si>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</si>
  <si>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</si>
  <si>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</si>
  <si>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</si>
  <si>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</si>
  <si>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</si>
  <si>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</si>
  <si>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</si>
  <si>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</si>
  <si>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</si>
  <si>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</si>
  <si>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</si>
  <si>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</si>
  <si>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</si>
  <si>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</si>
  <si>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</si>
  <si>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</si>
  <si>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</si>
  <si>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</si>
  <si>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</si>
  <si>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</si>
  <si>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</si>
  <si>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</si>
  <si>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</si>
  <si>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</si>
  <si>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</si>
  <si>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</si>
  <si>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</si>
  <si>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</si>
  <si>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</si>
  <si>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</si>
  <si>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</si>
  <si>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</si>
  <si>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</si>
  <si>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</si>
  <si>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</si>
  <si>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</si>
  <si>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</si>
  <si>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</si>
  <si>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</si>
  <si>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</si>
  <si>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</si>
  <si>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</si>
  <si>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</si>
  <si>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</si>
  <si>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</si>
  <si>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</si>
  <si>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</si>
  <si>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</si>
  <si>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</si>
  <si>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</si>
  <si>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</si>
  <si>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</si>
  <si>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</si>
  <si>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</si>
  <si>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</si>
  <si>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</si>
  <si>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</si>
  <si>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</si>
  <si>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</si>
  <si>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</si>
  <si>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</si>
  <si>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</si>
  <si>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</si>
  <si>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</si>
  <si>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</si>
  <si>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</si>
  <si>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</si>
  <si>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</si>
  <si>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</si>
  <si>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</si>
  <si>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</si>
  <si>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</si>
  <si>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</si>
  <si>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</si>
  <si>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</si>
  <si>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</si>
  <si>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</si>
  <si>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</si>
  <si>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</si>
  <si>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</si>
  <si>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</si>
  <si>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</si>
  <si>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</si>
  <si>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</si>
  <si>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</si>
  <si>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</si>
  <si>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</si>
  <si>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</si>
  <si>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</si>
  <si>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</si>
  <si>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</si>
  <si>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</si>
  <si>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</si>
  <si>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</si>
  <si>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</si>
  <si>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</si>
  <si>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</si>
  <si>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</si>
  <si>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</si>
  <si>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</si>
  <si>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</si>
  <si>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</si>
  <si>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</si>
  <si>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</si>
  <si>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</si>
  <si>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</si>
  <si>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</si>
  <si>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</si>
  <si>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</si>
  <si>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</si>
  <si>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</si>
  <si>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</si>
  <si>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</si>
  <si>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</si>
  <si>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</si>
  <si>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</si>
  <si>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</si>
  <si>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</si>
  <si>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</si>
  <si>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</si>
  <si>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</si>
  <si>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</si>
  <si>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</si>
  <si>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</si>
  <si>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</si>
  <si>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</si>
  <si>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</si>
  <si>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</si>
  <si>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</si>
  <si>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</si>
  <si>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</si>
  <si>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</si>
  <si>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</si>
  <si>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</si>
  <si>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</si>
  <si>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</si>
  <si>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</si>
  <si>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</si>
  <si>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</si>
  <si>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</si>
  <si>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</si>
  <si>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</si>
  <si>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</si>
  <si>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</si>
  <si>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</si>
  <si>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</si>
  <si>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</si>
  <si>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</si>
  <si>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</si>
  <si>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</si>
  <si>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</si>
  <si>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</si>
  <si>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</si>
  <si>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</si>
  <si>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</si>
  <si>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</si>
  <si>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</si>
  <si>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</si>
  <si>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</si>
  <si>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</si>
  <si>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</si>
  <si>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</si>
  <si>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</si>
  <si>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</si>
  <si>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</si>
  <si>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</si>
  <si>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</si>
  <si>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</si>
  <si>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</si>
  <si>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</si>
  <si>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</si>
  <si>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</si>
  <si>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</si>
  <si>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</si>
  <si>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</si>
  <si>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</si>
  <si>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</si>
  <si>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</si>
  <si>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</si>
  <si>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</si>
  <si>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</si>
  <si>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</si>
  <si>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</si>
  <si>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</si>
  <si>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</si>
  <si>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</si>
  <si>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</si>
  <si>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</si>
  <si>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</si>
  <si>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</si>
  <si>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</si>
  <si>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</si>
  <si>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</si>
  <si>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</si>
  <si>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</si>
  <si>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</si>
  <si>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</si>
  <si>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</si>
  <si>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</si>
  <si>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</si>
  <si>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</si>
  <si>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</si>
  <si>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</si>
  <si>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</si>
  <si>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</si>
  <si>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</si>
  <si>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</si>
  <si>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</si>
  <si>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</si>
  <si>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</si>
  <si>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</si>
  <si>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</si>
  <si>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</si>
  <si>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</si>
  <si>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</si>
  <si>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</si>
  <si>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</si>
  <si>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</si>
  <si>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</si>
  <si>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</si>
  <si>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</si>
  <si>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</si>
  <si>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</si>
  <si>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</si>
  <si>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</si>
  <si>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</si>
  <si>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</si>
  <si>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</si>
  <si>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</si>
  <si>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</si>
  <si>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</si>
  <si>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</si>
  <si>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</si>
  <si>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</si>
  <si>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</si>
  <si>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</si>
  <si>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</si>
  <si>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</si>
  <si>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</si>
  <si>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</si>
  <si>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</si>
  <si>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</si>
  <si>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</si>
  <si>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</si>
  <si>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</si>
  <si>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</si>
  <si>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</si>
  <si>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</si>
  <si>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</si>
  <si>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</si>
  <si>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</si>
  <si>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</si>
  <si>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</si>
  <si>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</si>
  <si>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</si>
  <si>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</si>
  <si>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</si>
  <si>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</si>
  <si>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</si>
  <si>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</si>
  <si>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</si>
  <si>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</si>
  <si>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</si>
  <si>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</si>
  <si>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</si>
  <si>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</si>
  <si>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</si>
  <si>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</si>
  <si>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</si>
  <si>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</si>
  <si>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</si>
  <si>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</si>
  <si>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</si>
  <si>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</si>
  <si>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</si>
  <si>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</si>
  <si>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</si>
  <si>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</si>
  <si>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</si>
  <si>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</si>
  <si>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</si>
  <si>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</si>
  <si>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</si>
  <si>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</si>
  <si>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</si>
  <si>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</si>
  <si>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</si>
  <si>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</si>
  <si>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</si>
  <si>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</si>
  <si>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</si>
  <si>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</si>
  <si>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</si>
  <si>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</si>
  <si>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</si>
  <si>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</si>
  <si>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</si>
  <si>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</si>
  <si>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</si>
  <si>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</si>
  <si>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</si>
  <si>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</si>
  <si>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</si>
  <si>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</si>
  <si>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</si>
  <si>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</si>
  <si>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</si>
  <si>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</si>
  <si>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</si>
  <si>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</si>
  <si>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</si>
  <si>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</si>
  <si>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</si>
  <si>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</si>
  <si>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</si>
  <si>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</si>
  <si>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</si>
  <si>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</si>
  <si>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</si>
  <si>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</si>
  <si>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</si>
  <si>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</si>
  <si>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</si>
  <si>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</si>
  <si>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</si>
  <si>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</si>
  <si>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</si>
  <si>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</si>
  <si>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</si>
  <si>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</si>
  <si>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</si>
  <si>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</si>
  <si>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</si>
  <si>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</si>
  <si>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</si>
  <si>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</si>
  <si>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</si>
  <si>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</si>
  <si>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</si>
  <si>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</si>
  <si>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</si>
  <si>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</si>
  <si>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</si>
  <si>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</si>
  <si>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</si>
  <si>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</si>
  <si>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</si>
  <si>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</si>
  <si>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</si>
  <si>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</si>
  <si>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</si>
  <si>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</si>
  <si>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</si>
  <si>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</si>
  <si>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</si>
  <si>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</si>
  <si>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</si>
  <si>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</si>
  <si>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</si>
  <si>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</si>
  <si>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</si>
  <si>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</si>
  <si>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</si>
  <si>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</si>
  <si>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</si>
  <si>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</si>
  <si>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</si>
  <si>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</si>
  <si>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</si>
  <si>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</si>
  <si>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</si>
  <si>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</si>
  <si>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</si>
  <si>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</si>
  <si>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</si>
  <si>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</si>
  <si>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</si>
  <si>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</si>
  <si>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</si>
  <si>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</si>
  <si>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</si>
  <si>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</si>
  <si>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</si>
  <si>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</si>
  <si>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</si>
  <si>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</si>
  <si>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</si>
  <si>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</si>
  <si>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</si>
  <si>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</si>
  <si>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</si>
  <si>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</si>
  <si>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</si>
  <si>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</si>
  <si>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</si>
  <si>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</si>
  <si>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</si>
  <si>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</si>
  <si>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</si>
  <si>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</si>
  <si>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</si>
  <si>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</si>
  <si>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</si>
  <si>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</si>
  <si>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</si>
  <si>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</si>
  <si>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</si>
  <si>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</si>
  <si>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</si>
  <si>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</si>
  <si>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</si>
  <si>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</si>
  <si>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</si>
  <si>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</si>
  <si>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</si>
  <si>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</si>
  <si>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</si>
  <si>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</si>
  <si>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</si>
  <si>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</si>
  <si>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</si>
  <si>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</si>
  <si>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</si>
  <si>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</si>
  <si>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</si>
  <si>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</si>
  <si>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</si>
  <si>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</si>
  <si>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</si>
  <si>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</si>
  <si>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</si>
  <si>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</si>
  <si>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</si>
  <si>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</si>
  <si>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</si>
  <si>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</si>
  <si>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</si>
  <si>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</si>
  <si>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</si>
  <si>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</si>
  <si>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</si>
  <si>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</si>
  <si>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</si>
  <si>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</si>
  <si>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</si>
  <si>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</si>
  <si>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</si>
  <si>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</si>
  <si>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</si>
  <si>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</si>
  <si>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</si>
  <si>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</si>
  <si>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</si>
  <si>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</si>
  <si>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</si>
  <si>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</si>
  <si>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</si>
  <si>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</si>
  <si>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</si>
  <si>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</si>
  <si>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</si>
  <si>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</si>
  <si>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</si>
  <si>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</si>
  <si>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</si>
  <si>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</si>
  <si>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</si>
  <si>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</si>
  <si>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</si>
  <si>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</si>
  <si>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</si>
  <si>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</si>
  <si>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</si>
  <si>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</si>
  <si>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</si>
  <si>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</si>
  <si>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</si>
  <si>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</si>
  <si>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</si>
  <si>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</si>
  <si>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</si>
  <si>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</si>
  <si>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</si>
  <si>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</si>
  <si>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</si>
  <si>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</si>
  <si>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</si>
  <si>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</si>
  <si>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</si>
  <si>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</si>
  <si>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</si>
  <si>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</si>
  <si>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</si>
  <si>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</si>
  <si>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</si>
  <si>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</si>
  <si>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</si>
  <si>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</si>
  <si>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</si>
  <si>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</si>
  <si>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</si>
  <si>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</si>
  <si>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</si>
  <si>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</si>
  <si>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</si>
  <si>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</si>
  <si>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</si>
  <si>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</si>
  <si>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</si>
  <si>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</si>
  <si>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</si>
  <si>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</si>
  <si>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</si>
  <si>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</si>
  <si>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</si>
  <si>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</si>
  <si>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</si>
  <si>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</si>
  <si>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</si>
  <si>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</si>
  <si>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</si>
  <si>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</si>
  <si>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</si>
  <si>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</si>
  <si>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</si>
  <si>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</si>
  <si>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</si>
  <si>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</si>
  <si>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</si>
  <si>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</si>
  <si>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</si>
  <si>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</si>
  <si>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</si>
  <si>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</si>
  <si>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</si>
  <si>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</si>
  <si>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</si>
  <si>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</si>
  <si>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</si>
  <si>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</si>
  <si>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</si>
  <si>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</si>
  <si>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</si>
  <si>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</si>
  <si>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</si>
  <si>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</si>
  <si>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</si>
  <si>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</si>
  <si>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</si>
  <si>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</si>
  <si>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</si>
  <si>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</si>
  <si>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</si>
  <si>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</si>
  <si>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</si>
  <si>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</si>
  <si>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</si>
  <si>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</si>
  <si>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</si>
  <si>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</si>
  <si>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</si>
  <si>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</si>
  <si>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</si>
  <si>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</si>
  <si>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</si>
  <si>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</si>
  <si>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</si>
  <si>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</si>
  <si>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</si>
  <si>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</si>
  <si>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</si>
  <si>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</si>
  <si>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</si>
  <si>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</si>
  <si>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</si>
  <si>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</si>
  <si>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</si>
  <si>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</si>
  <si>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</si>
  <si>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</si>
  <si>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</si>
  <si>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</si>
  <si>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</si>
  <si>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</si>
  <si>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</si>
  <si>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</si>
  <si>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</si>
  <si>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</si>
  <si>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</si>
  <si>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</si>
  <si>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</si>
  <si>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</si>
  <si>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</si>
  <si>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</si>
  <si>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</si>
  <si>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</si>
  <si>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</si>
  <si>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</si>
  <si>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</si>
  <si>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</si>
  <si>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</si>
  <si>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</si>
  <si>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</si>
  <si>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</si>
  <si>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</si>
  <si>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</si>
  <si>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</si>
  <si>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</si>
  <si>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</si>
  <si>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</si>
  <si>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</si>
  <si>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</si>
  <si>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</si>
  <si>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</si>
  <si>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</si>
  <si>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</si>
  <si>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</si>
  <si>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</si>
  <si>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</si>
  <si>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</si>
  <si>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</si>
  <si>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</si>
  <si>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</si>
  <si>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</si>
  <si>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</si>
  <si>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</si>
  <si>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</si>
  <si>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</si>
  <si>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</si>
  <si>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</si>
  <si>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</si>
  <si>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</si>
  <si>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</si>
  <si>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</si>
  <si>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</si>
  <si>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</si>
  <si>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</si>
  <si>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</si>
  <si>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</si>
  <si>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</si>
  <si>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</si>
  <si>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</si>
  <si>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</si>
  <si>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</si>
  <si>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</si>
  <si>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</si>
  <si>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</si>
  <si>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</si>
  <si>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</si>
  <si>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</si>
  <si>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</si>
  <si>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</si>
  <si>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</si>
  <si>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</si>
  <si>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</si>
  <si>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</si>
  <si>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</si>
  <si>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</si>
  <si>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</si>
  <si>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</si>
  <si>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</si>
  <si>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</si>
  <si>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</si>
  <si>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</si>
  <si>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</si>
  <si>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</si>
  <si>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</si>
  <si>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</si>
  <si>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</si>
  <si>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</si>
  <si>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</si>
  <si>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</si>
  <si>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</si>
  <si>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</si>
  <si>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</si>
  <si>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</si>
  <si>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</si>
  <si>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</si>
  <si>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</si>
  <si>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</si>
  <si>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</si>
  <si>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</si>
  <si>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</si>
  <si>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</si>
  <si>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</si>
  <si>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</si>
  <si>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</si>
  <si>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</si>
  <si>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</si>
  <si>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</si>
  <si>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</si>
  <si>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</si>
  <si>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</si>
  <si>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</si>
  <si>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</si>
  <si>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</si>
  <si>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</si>
  <si>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</si>
  <si>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</si>
  <si>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</si>
  <si>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</si>
  <si>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</si>
  <si>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</si>
  <si>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</si>
  <si>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</si>
  <si>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</si>
  <si>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</si>
  <si>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</si>
  <si>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</si>
  <si>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</si>
  <si>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</si>
  <si>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</si>
  <si>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</si>
  <si>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</si>
  <si>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</si>
  <si>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</si>
  <si>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</si>
  <si>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</si>
  <si>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</si>
  <si>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</si>
  <si>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</si>
  <si>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</si>
  <si>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</si>
  <si>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</si>
  <si>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</si>
  <si>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</si>
  <si>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</si>
  <si>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</si>
  <si>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</si>
  <si>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</si>
  <si>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</si>
  <si>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</si>
  <si>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</si>
  <si>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</si>
  <si>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</si>
  <si>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</si>
  <si>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</si>
  <si>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</si>
  <si>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</si>
  <si>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</si>
  <si>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</si>
  <si>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</si>
  <si>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</si>
  <si>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</si>
  <si>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</si>
  <si>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</si>
  <si>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</si>
  <si>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</si>
  <si>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</si>
  <si>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</si>
  <si>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</si>
  <si>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</si>
  <si>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</si>
  <si>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</si>
  <si>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</si>
  <si>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</si>
  <si>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</si>
  <si>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</si>
  <si>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</si>
  <si>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</si>
  <si>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</si>
  <si>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</si>
  <si>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</si>
  <si>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</si>
  <si>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</si>
  <si>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</si>
  <si>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</si>
  <si>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</si>
  <si>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</si>
  <si>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</si>
  <si>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</si>
  <si>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</si>
  <si>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</si>
  <si>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</si>
  <si>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</si>
  <si>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</si>
  <si>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</si>
  <si>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</si>
  <si>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</si>
  <si>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</si>
  <si>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</si>
  <si>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</si>
  <si>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</si>
  <si>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</si>
  <si>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</si>
  <si>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</si>
  <si>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</si>
  <si>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</si>
  <si>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</si>
  <si>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</si>
  <si>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</si>
  <si>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</si>
  <si>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</si>
  <si>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</si>
  <si>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</si>
  <si>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</si>
  <si>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</si>
  <si>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</si>
  <si>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</si>
  <si>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</si>
  <si>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</si>
  <si>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</si>
  <si>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</si>
  <si>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</si>
  <si>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</si>
  <si>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</si>
  <si>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</si>
  <si>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</si>
  <si>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</si>
  <si>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</si>
  <si>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</si>
  <si>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</si>
  <si>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</si>
  <si>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</si>
  <si>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</si>
  <si>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</si>
  <si>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</si>
  <si>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</si>
  <si>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</si>
  <si>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</si>
  <si>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</si>
  <si>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</si>
  <si>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</si>
  <si>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</si>
  <si>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</si>
  <si>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</si>
  <si>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</si>
  <si>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</si>
  <si>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</si>
  <si>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</si>
  <si>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</si>
  <si>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</si>
  <si>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</si>
  <si>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</si>
  <si>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</si>
  <si>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</si>
  <si>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</si>
  <si>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</si>
  <si>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</si>
  <si>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</si>
  <si>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</si>
  <si>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</si>
  <si>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</si>
  <si>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</si>
  <si>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</si>
  <si>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</si>
  <si>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</si>
  <si>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</si>
  <si>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</si>
  <si>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</si>
  <si>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</si>
  <si>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</si>
  <si>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</si>
  <si>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</si>
  <si>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</si>
  <si>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</si>
  <si>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</si>
  <si>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</si>
  <si>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</si>
  <si>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</si>
  <si>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</si>
  <si>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</si>
  <si>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</si>
  <si>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</si>
  <si>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</si>
  <si>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</si>
  <si>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</si>
  <si>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</si>
  <si>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</si>
  <si>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</si>
  <si>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</si>
  <si>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</si>
  <si>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</si>
  <si>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</si>
  <si>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</si>
  <si>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</si>
  <si>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</si>
  <si>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</si>
  <si>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</si>
  <si>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</si>
  <si>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</si>
  <si>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</si>
  <si>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</si>
  <si>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</si>
  <si>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</si>
  <si>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</si>
  <si>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</si>
  <si>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</si>
  <si>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</si>
  <si>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</si>
  <si>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</si>
  <si>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</si>
  <si>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</si>
  <si>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</si>
  <si>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</si>
  <si>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</si>
  <si>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</si>
  <si>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</si>
  <si>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</si>
  <si>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</si>
  <si>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</si>
  <si>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</si>
  <si>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</si>
  <si>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</si>
  <si>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</si>
  <si>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</si>
  <si>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</si>
  <si>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</si>
  <si>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</si>
  <si>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</si>
  <si>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</si>
  <si>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</si>
  <si>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</si>
  <si>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</si>
  <si>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</si>
  <si>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</si>
  <si>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</si>
  <si>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</si>
  <si>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</si>
  <si>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</si>
  <si>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</si>
  <si>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</si>
  <si>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</si>
  <si>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</si>
  <si>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</si>
  <si>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</si>
  <si>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</si>
  <si>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</si>
  <si>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</si>
  <si>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</si>
  <si>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</si>
  <si>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</si>
  <si>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</si>
  <si>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</si>
  <si>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</si>
  <si>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</si>
  <si>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</si>
  <si>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</si>
  <si>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</si>
  <si>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</si>
  <si>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</si>
  <si>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</si>
  <si>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</si>
  <si>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</si>
  <si>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</si>
  <si>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</si>
  <si>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</si>
  <si>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</si>
  <si>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</si>
  <si>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</si>
  <si>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</si>
  <si>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</si>
  <si>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</si>
  <si>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</si>
  <si>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</si>
  <si>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</si>
  <si>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</si>
  <si>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</si>
  <si>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</si>
  <si>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</si>
  <si>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</si>
  <si>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</si>
  <si>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</si>
  <si>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</si>
  <si>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</si>
  <si>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</si>
  <si>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</si>
  <si>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</si>
  <si>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</si>
  <si>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</si>
  <si>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</si>
  <si>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</si>
  <si>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</si>
  <si>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</si>
  <si>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</si>
  <si>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</si>
  <si>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</si>
  <si>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</si>
  <si>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</si>
  <si>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</si>
  <si>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</si>
  <si>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</si>
  <si>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</si>
  <si>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</si>
  <si>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</si>
  <si>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</si>
  <si>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</si>
  <si>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</si>
  <si>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</si>
  <si>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</si>
  <si>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</si>
  <si>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</si>
  <si>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</si>
  <si>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</si>
  <si>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</si>
  <si>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</si>
  <si>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</si>
  <si>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</si>
  <si>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</si>
  <si>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</si>
  <si>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</si>
  <si>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</si>
  <si>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</si>
  <si>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</si>
  <si>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</si>
  <si>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</si>
  <si>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</si>
  <si>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</si>
  <si>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</si>
  <si>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</si>
  <si>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</si>
  <si>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</si>
  <si>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</si>
  <si>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</si>
  <si>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</si>
  <si>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</si>
  <si>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</si>
  <si>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</si>
  <si>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</si>
  <si>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</si>
  <si>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</si>
  <si>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</si>
  <si>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</si>
  <si>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</si>
  <si>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</si>
  <si>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</si>
  <si>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</si>
  <si>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</si>
  <si>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</si>
  <si>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</si>
  <si>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</si>
  <si>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</si>
  <si>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</si>
  <si>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</si>
  <si>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</si>
  <si>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</si>
  <si>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</si>
  <si>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</si>
  <si>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</si>
  <si>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</si>
  <si>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</si>
  <si>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</si>
  <si>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</si>
  <si>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</si>
  <si>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</si>
  <si>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</si>
  <si>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</si>
  <si>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</si>
  <si>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</si>
  <si>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</si>
  <si>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</si>
  <si>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</si>
  <si>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</si>
  <si>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</si>
  <si>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</si>
  <si>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</si>
  <si>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</si>
  <si>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</si>
  <si>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</si>
  <si>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</si>
  <si>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</si>
  <si>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</si>
  <si>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</si>
  <si>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</si>
  <si>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</si>
  <si>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</si>
  <si>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</si>
  <si>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</si>
  <si>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</si>
  <si>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</si>
  <si>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</si>
  <si>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</si>
  <si>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</si>
  <si>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</si>
  <si>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</si>
  <si>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</si>
  <si>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</si>
  <si>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</si>
  <si>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</si>
  <si>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</si>
  <si>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</si>
  <si>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</si>
  <si>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</si>
  <si>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</si>
  <si>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</si>
  <si>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</si>
  <si>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</si>
  <si>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</si>
  <si>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</si>
  <si>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</si>
  <si>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</si>
  <si>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</si>
  <si>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</si>
  <si>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</si>
  <si>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</si>
  <si>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</si>
  <si>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</si>
  <si>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</si>
  <si>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</si>
  <si>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</si>
  <si>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</si>
  <si>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</si>
  <si>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</si>
  <si>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</si>
  <si>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</si>
  <si>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</si>
  <si>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</si>
  <si>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</si>
  <si>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</si>
  <si>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</si>
  <si>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</si>
  <si>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</si>
  <si>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</si>
  <si>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</si>
  <si>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</si>
  <si>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</si>
  <si>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</si>
  <si>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</si>
  <si>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</si>
  <si>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</si>
  <si>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</si>
  <si>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</si>
  <si>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</si>
  <si>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</si>
  <si>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</si>
  <si>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</si>
  <si>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</si>
  <si>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</si>
  <si>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</si>
  <si>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</si>
  <si>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</si>
  <si>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</si>
  <si>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</si>
  <si>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</si>
  <si>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</si>
  <si>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</si>
  <si>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</si>
  <si>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</si>
  <si>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</si>
  <si>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</si>
  <si>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</si>
  <si>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</si>
  <si>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</si>
  <si>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</si>
  <si>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</si>
  <si>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</si>
  <si>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</si>
  <si>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</si>
  <si>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</si>
  <si>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</si>
  <si>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</si>
  <si>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</si>
  <si>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</si>
  <si>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</si>
  <si>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</si>
  <si>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</si>
  <si>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</si>
  <si>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</si>
  <si>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</si>
  <si>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</si>
  <si>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</si>
  <si>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</si>
  <si>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</si>
  <si>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</si>
  <si>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</si>
  <si>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</si>
  <si>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</si>
  <si>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</si>
  <si>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</si>
  <si>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</si>
  <si>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</si>
  <si>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</si>
  <si>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</si>
  <si>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</si>
  <si>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</si>
  <si>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</si>
  <si>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</si>
  <si>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</si>
  <si>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</si>
  <si>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</si>
  <si>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</si>
  <si>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</si>
  <si>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</si>
  <si>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</si>
  <si>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</si>
  <si>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</si>
  <si>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</si>
  <si>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</si>
  <si>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</si>
  <si>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</si>
  <si>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</si>
  <si>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</si>
  <si>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</si>
  <si>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</si>
  <si>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</si>
  <si>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</si>
  <si>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</si>
  <si>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</si>
  <si>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</si>
  <si>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</si>
  <si>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</si>
  <si>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</si>
  <si>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</si>
  <si>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</si>
  <si>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</si>
  <si>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</si>
  <si>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</si>
  <si>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</si>
  <si>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</si>
  <si>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</si>
  <si>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</si>
  <si>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</si>
  <si>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</si>
  <si>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</si>
  <si>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</si>
  <si>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</si>
  <si>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</si>
  <si>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</si>
  <si>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</si>
  <si>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</si>
  <si>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</si>
  <si>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</si>
  <si>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</si>
  <si>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</si>
  <si>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</si>
  <si>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</si>
  <si>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</si>
  <si>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</si>
  <si>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</si>
  <si>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</si>
  <si>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</si>
  <si>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</si>
  <si>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</si>
  <si>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</si>
  <si>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</si>
  <si>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</si>
  <si>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</si>
  <si>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</si>
  <si>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</si>
  <si>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</si>
  <si>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</si>
  <si>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</si>
  <si>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</si>
  <si>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</si>
  <si>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</si>
  <si>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</si>
  <si>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</si>
  <si>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</si>
  <si>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</si>
  <si>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</si>
  <si>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</si>
  <si>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</si>
  <si>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</si>
  <si>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</si>
  <si>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</si>
  <si>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</si>
  <si>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</si>
  <si>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</si>
  <si>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</si>
  <si>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</si>
  <si>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</si>
  <si>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</si>
  <si>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</si>
  <si>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</si>
  <si>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</si>
  <si>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</si>
  <si>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</si>
  <si>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</si>
  <si>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</si>
  <si>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</si>
  <si>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</si>
  <si>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</si>
  <si>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</si>
  <si>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</si>
  <si>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</si>
  <si>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</si>
  <si>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</si>
  <si>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</si>
  <si>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</si>
  <si>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</si>
  <si>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</si>
  <si>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</si>
  <si>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</si>
  <si>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</si>
  <si>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</si>
  <si>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</si>
  <si>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</si>
  <si>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</si>
  <si>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</si>
  <si>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</si>
  <si>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</si>
  <si>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</si>
  <si>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</si>
  <si>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</si>
  <si>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</si>
  <si>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</si>
  <si>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</si>
  <si>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</si>
  <si>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</si>
  <si>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</si>
  <si>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</si>
  <si>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</si>
  <si>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</si>
  <si>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</si>
  <si>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</si>
  <si>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</si>
  <si>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</si>
  <si>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</si>
  <si>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</si>
  <si>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</si>
  <si>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</si>
  <si>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</si>
  <si>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</si>
  <si>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</si>
  <si>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</si>
  <si>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</si>
  <si>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</si>
  <si>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</si>
  <si>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</si>
  <si>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</si>
  <si>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</si>
  <si>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</si>
  <si>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</si>
  <si>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</si>
  <si>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</si>
  <si>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</si>
  <si>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</si>
  <si>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</si>
  <si>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</si>
  <si>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</si>
  <si>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</si>
  <si>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</si>
  <si>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</si>
  <si>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</si>
  <si>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</si>
  <si>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</si>
  <si>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</si>
  <si>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</si>
  <si>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</si>
  <si>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</si>
  <si>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</si>
  <si>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</si>
  <si>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</si>
  <si>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</si>
  <si>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</si>
  <si>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</si>
  <si>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</si>
  <si>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</si>
  <si>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</si>
  <si>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</si>
  <si>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</si>
  <si>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</si>
  <si>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</si>
  <si>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</si>
  <si>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</si>
  <si>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</si>
  <si>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</si>
  <si>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</si>
  <si>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</si>
  <si>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</si>
  <si>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</si>
  <si>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</si>
  <si>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</si>
  <si>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</si>
  <si>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</si>
  <si>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</si>
  <si>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</si>
  <si>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</si>
  <si>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</si>
  <si>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</si>
  <si>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</si>
  <si>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</si>
  <si>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</si>
  <si>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</si>
  <si>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</si>
  <si>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</si>
  <si>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</si>
  <si>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</si>
  <si>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</si>
  <si>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</si>
  <si>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</si>
  <si>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</si>
  <si>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</si>
  <si>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</si>
  <si>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</si>
  <si>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</si>
  <si>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</si>
  <si>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</si>
  <si>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</si>
  <si>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</si>
  <si>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</si>
  <si>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</si>
  <si>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</si>
  <si>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</si>
  <si>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</si>
  <si>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</si>
  <si>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</si>
  <si>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</si>
  <si>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</si>
  <si>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</si>
  <si>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</si>
  <si>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</si>
  <si>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</si>
  <si>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</si>
  <si>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</si>
  <si>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</si>
  <si>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</si>
  <si>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</si>
  <si>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</si>
  <si>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</si>
  <si>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</si>
  <si>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</si>
  <si>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</si>
  <si>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</si>
  <si>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</si>
  <si>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</si>
  <si>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</si>
  <si>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</si>
  <si>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</si>
  <si>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</si>
  <si>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</si>
  <si>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</si>
  <si>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</si>
  <si>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</si>
  <si>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</si>
  <si>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</si>
  <si>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</si>
  <si>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</si>
  <si>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</si>
  <si>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</si>
  <si>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</si>
  <si>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</si>
  <si>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</si>
  <si>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</si>
  <si>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</si>
  <si>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</si>
  <si>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</si>
  <si>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</si>
  <si>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</si>
  <si>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</si>
  <si>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</si>
  <si>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</si>
  <si>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</si>
  <si>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</si>
  <si>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</si>
  <si>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</si>
  <si>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</si>
  <si>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</si>
  <si>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</si>
  <si>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</si>
  <si>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</si>
  <si>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</si>
  <si>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</si>
  <si>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</si>
  <si>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</si>
  <si>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</si>
  <si>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</si>
  <si>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</si>
  <si>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</si>
  <si>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</si>
  <si>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</si>
  <si>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</si>
  <si>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</si>
  <si>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</si>
  <si>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</si>
  <si>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</si>
  <si>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</si>
  <si>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</si>
  <si>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</si>
  <si>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</si>
  <si>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</si>
  <si>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</si>
  <si>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</si>
  <si>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</si>
  <si>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</si>
  <si>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</si>
  <si>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</si>
  <si>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</si>
  <si>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</si>
  <si>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</si>
  <si>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</si>
  <si>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</si>
  <si>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</si>
  <si>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</si>
  <si>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</si>
  <si>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</si>
  <si>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</si>
  <si>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</si>
  <si>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</si>
  <si>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</si>
  <si>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</si>
  <si>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</si>
  <si>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</si>
  <si>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</si>
  <si>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</si>
  <si>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</si>
  <si>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</si>
  <si>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</si>
  <si>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</si>
  <si>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</si>
  <si>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</si>
  <si>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</si>
  <si>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</si>
  <si>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</si>
  <si>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</si>
  <si>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</si>
  <si>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</si>
  <si>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</si>
  <si>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</si>
  <si>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</si>
  <si>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</si>
  <si>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</si>
  <si>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</si>
  <si>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</si>
  <si>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</si>
  <si>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</si>
  <si>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</si>
  <si>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</si>
  <si>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</si>
  <si>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</si>
  <si>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</si>
  <si>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</si>
  <si>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</si>
  <si>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</si>
  <si>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</si>
  <si>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</si>
  <si>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</si>
  <si>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</si>
  <si>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</si>
  <si>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</si>
  <si>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</si>
  <si>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</si>
  <si>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</si>
  <si>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</si>
  <si>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</si>
  <si>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</si>
  <si>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</si>
  <si>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</si>
  <si>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</si>
  <si>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</si>
  <si>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</si>
  <si>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</si>
  <si>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</si>
  <si>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</si>
  <si>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</si>
  <si>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</si>
  <si>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</si>
  <si>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</si>
  <si>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</si>
  <si>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</si>
  <si>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</si>
  <si>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</si>
  <si>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</si>
  <si>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</si>
  <si>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</si>
  <si>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</si>
  <si>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</si>
  <si>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</si>
  <si>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</si>
  <si>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</si>
  <si>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</si>
  <si>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</si>
  <si>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</si>
  <si>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</si>
  <si>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</si>
  <si>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</si>
  <si>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</si>
  <si>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</si>
  <si>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</si>
  <si>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</si>
  <si>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</si>
  <si>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</si>
  <si>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</si>
  <si>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</si>
  <si>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</si>
  <si>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</si>
  <si>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</si>
  <si>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</si>
  <si>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</si>
  <si>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</si>
  <si>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</si>
  <si>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</si>
  <si>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</si>
  <si>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</si>
  <si>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</si>
  <si>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</si>
  <si>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</si>
  <si>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</si>
  <si>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</si>
  <si>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</si>
  <si>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</si>
  <si>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</si>
  <si>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</si>
  <si>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</si>
  <si>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</si>
  <si>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</si>
  <si>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</si>
  <si>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</si>
  <si>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</si>
  <si>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</si>
  <si>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</si>
  <si>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</si>
  <si>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</si>
  <si>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</si>
  <si>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</si>
  <si>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</si>
  <si>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</si>
  <si>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</si>
  <si>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</si>
  <si>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</si>
  <si>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</si>
  <si>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</si>
  <si>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</si>
  <si>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</si>
  <si>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</si>
  <si>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</si>
  <si>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</si>
  <si>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</si>
  <si>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</si>
  <si>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</si>
  <si>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</si>
  <si>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</si>
  <si>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</si>
  <si>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</si>
  <si>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</si>
  <si>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</si>
  <si>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</si>
  <si>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</si>
  <si>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</si>
  <si>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</si>
  <si>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</si>
  <si>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</si>
  <si>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</si>
  <si>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</si>
  <si>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</si>
  <si>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</si>
  <si>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</si>
  <si>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</si>
  <si>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</si>
  <si>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</si>
  <si>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</si>
  <si>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</si>
  <si>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</si>
  <si>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</si>
  <si>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</si>
  <si>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</si>
  <si>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</si>
  <si>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</si>
  <si>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</si>
  <si>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</si>
  <si>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</si>
  <si>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</si>
  <si>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</si>
  <si>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</si>
  <si>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</si>
  <si>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</si>
  <si>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</si>
  <si>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</si>
  <si>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</si>
  <si>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</si>
  <si>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</si>
  <si>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</si>
  <si>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</si>
  <si>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</si>
  <si>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</si>
  <si>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</si>
  <si>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</si>
  <si>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</si>
  <si>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</si>
  <si>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</si>
  <si>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</si>
  <si>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</si>
  <si>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</si>
  <si>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</si>
  <si>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</si>
  <si>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</si>
  <si>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</si>
  <si>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</si>
  <si>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</si>
  <si>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</si>
  <si>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</si>
  <si>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</si>
  <si>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</si>
  <si>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</si>
  <si>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</si>
  <si>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</si>
  <si>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</si>
  <si>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</si>
  <si>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</si>
  <si>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</si>
  <si>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</si>
  <si>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</si>
  <si>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</si>
  <si>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</si>
  <si>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</si>
  <si>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</si>
  <si>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</si>
  <si>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</si>
  <si>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</si>
  <si>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</si>
  <si>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</si>
  <si>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</si>
  <si>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</si>
  <si>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</si>
  <si>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</si>
  <si>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</si>
  <si>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</si>
  <si>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</si>
  <si>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</si>
  <si>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</si>
  <si>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</si>
  <si>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</si>
  <si>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</si>
  <si>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</si>
  <si>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</si>
  <si>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</si>
  <si>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</si>
  <si>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</si>
  <si>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</si>
  <si>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</si>
  <si>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</si>
  <si>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</si>
  <si>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</si>
  <si>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</si>
  <si>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</si>
  <si>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</si>
  <si>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</si>
  <si>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</si>
  <si>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</si>
  <si>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</si>
  <si>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</si>
  <si>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</si>
  <si>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</si>
  <si>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</si>
  <si>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</si>
  <si>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</si>
  <si>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</si>
  <si>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</si>
  <si>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</si>
  <si>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</si>
  <si>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</si>
  <si>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</si>
  <si>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</si>
  <si>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</si>
  <si>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</si>
  <si>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</si>
  <si>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</si>
  <si>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</si>
  <si>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</si>
  <si>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</si>
  <si>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</si>
  <si>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</si>
  <si>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</si>
  <si>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</si>
  <si>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</si>
  <si>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</si>
  <si>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</si>
  <si>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</si>
  <si>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</si>
  <si>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</si>
  <si>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</si>
  <si>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</si>
  <si>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</si>
  <si>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</si>
  <si>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</si>
  <si>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</si>
  <si>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</si>
  <si>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</si>
  <si>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</si>
  <si>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</si>
  <si>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</si>
  <si>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</si>
  <si>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</si>
  <si>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</si>
  <si>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</si>
  <si>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</si>
  <si>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</si>
  <si>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</si>
  <si>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</si>
  <si>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</si>
  <si>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</si>
  <si>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</si>
  <si>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</si>
  <si>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</si>
  <si>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</si>
  <si>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</si>
  <si>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</si>
  <si>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</si>
  <si>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</si>
  <si>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</si>
  <si>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</si>
  <si>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</si>
  <si>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</si>
  <si>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</si>
  <si>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</si>
  <si>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</si>
  <si>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</si>
  <si>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</si>
  <si>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</si>
  <si>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</si>
  <si>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</si>
  <si>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</si>
  <si>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</si>
  <si>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</si>
  <si>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</si>
  <si>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</si>
  <si>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</si>
  <si>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</si>
  <si>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</si>
  <si>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</si>
  <si>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</si>
  <si>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</si>
  <si>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</si>
  <si>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</si>
  <si>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</si>
  <si>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</si>
  <si>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</si>
  <si>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</si>
  <si>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</si>
  <si>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</si>
  <si>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</si>
  <si>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</si>
  <si>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</si>
  <si>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</si>
  <si>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</si>
  <si>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</si>
  <si>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</si>
  <si>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</si>
  <si>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</si>
  <si>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</si>
  <si>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</si>
  <si>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</si>
  <si>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</si>
  <si>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</si>
  <si>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</si>
  <si>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</si>
  <si>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</si>
  <si>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</si>
  <si>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</si>
  <si>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</si>
  <si>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</si>
  <si>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</si>
  <si>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</si>
  <si>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</si>
  <si>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</si>
  <si>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</si>
  <si>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</si>
  <si>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</si>
  <si>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</si>
  <si>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</si>
  <si>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</si>
  <si>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</si>
  <si>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</si>
  <si>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</si>
  <si>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</si>
  <si>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</si>
  <si>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</si>
  <si>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</si>
  <si>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</si>
  <si>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</si>
  <si>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</si>
  <si>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</si>
  <si>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</si>
  <si>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</si>
  <si>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</si>
  <si>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</si>
  <si>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</si>
  <si>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</si>
  <si>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</si>
  <si>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</si>
  <si>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</si>
  <si>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</si>
  <si>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</si>
  <si>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</si>
  <si>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</si>
  <si>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</si>
  <si>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</si>
  <si>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</si>
  <si>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</si>
  <si>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</si>
  <si>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</si>
  <si>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</si>
  <si>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</si>
  <si>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</si>
  <si>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</si>
  <si>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</si>
  <si>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</si>
  <si>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</si>
  <si>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</si>
  <si>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</si>
  <si>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</si>
  <si>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</si>
  <si>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</si>
  <si>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</si>
  <si>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</si>
  <si>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</si>
  <si>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</si>
  <si>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</si>
  <si>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</si>
  <si>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</si>
  <si>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</si>
  <si>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</si>
  <si>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</si>
  <si>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</si>
  <si>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</si>
  <si>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</si>
  <si>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</si>
  <si>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</si>
  <si>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</si>
  <si>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</si>
  <si>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</si>
  <si>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</si>
  <si>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</si>
  <si>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</si>
  <si>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</si>
  <si>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</si>
  <si>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</si>
  <si>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</si>
  <si>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</si>
  <si>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</si>
  <si>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</si>
  <si>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</si>
  <si>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</si>
  <si>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</si>
  <si>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</si>
  <si>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</si>
  <si>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</si>
  <si>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</si>
  <si>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</si>
  <si>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</si>
  <si>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</si>
  <si>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</si>
  <si>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</si>
  <si>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</si>
  <si>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</si>
  <si>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</si>
  <si>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</si>
  <si>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</si>
  <si>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</si>
  <si>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</si>
  <si>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</si>
  <si>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</si>
  <si>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</si>
  <si>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</si>
  <si>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</si>
  <si>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</si>
  <si>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</si>
  <si>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</si>
  <si>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</si>
  <si>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</si>
  <si>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</si>
  <si>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</si>
  <si>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</si>
  <si>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</si>
  <si>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</si>
  <si>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</si>
  <si>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</si>
  <si>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</si>
  <si>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</si>
  <si>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</si>
  <si>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</si>
  <si>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</si>
  <si>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</si>
  <si>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</si>
  <si>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</si>
  <si>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</si>
  <si>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</si>
  <si>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</si>
  <si>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</si>
  <si>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</si>
  <si>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</si>
  <si>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</si>
  <si>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</si>
  <si>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</si>
  <si>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</si>
  <si>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</si>
  <si>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</si>
  <si>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</si>
  <si>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</si>
  <si>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</si>
  <si>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</si>
  <si>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</si>
  <si>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</si>
  <si>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</si>
  <si>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</si>
  <si>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</si>
  <si>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</si>
  <si>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</si>
  <si>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</si>
  <si>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</si>
  <si>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</si>
  <si>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</si>
  <si>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</si>
  <si>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</si>
  <si>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</si>
  <si>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</si>
  <si>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</si>
  <si>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</si>
  <si>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</si>
  <si>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</si>
  <si>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</si>
  <si>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</si>
  <si>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</si>
  <si>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</si>
  <si>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</si>
  <si>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</si>
  <si>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</si>
  <si>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</si>
  <si>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</si>
  <si>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</si>
  <si>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</si>
  <si>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</si>
  <si>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</si>
  <si>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</si>
  <si>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</si>
  <si>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</si>
  <si>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</si>
  <si>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</si>
  <si>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</si>
  <si>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</si>
  <si>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</si>
  <si>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</si>
  <si>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</si>
  <si>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</si>
  <si>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</si>
  <si>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</si>
  <si>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</si>
  <si>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</si>
  <si>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</si>
  <si>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</si>
  <si>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</si>
  <si>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</si>
  <si>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</si>
  <si>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</si>
  <si>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</si>
  <si>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</si>
  <si>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</si>
  <si>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</si>
  <si>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</si>
  <si>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</si>
  <si>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</si>
  <si>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</si>
  <si>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</si>
  <si>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</si>
  <si>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</si>
  <si>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</si>
  <si>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</si>
  <si>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</si>
  <si>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</si>
  <si>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</si>
  <si>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</si>
  <si>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</si>
  <si>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</si>
  <si>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</si>
  <si>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</si>
  <si>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</si>
  <si>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</si>
  <si>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</si>
  <si>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</si>
  <si>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</si>
  <si>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</si>
  <si>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</si>
  <si>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</si>
  <si>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</si>
  <si>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</si>
  <si>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</si>
  <si>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</si>
  <si>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</si>
  <si>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</si>
  <si>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</si>
  <si>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</si>
  <si>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</si>
  <si>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</si>
  <si>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</si>
  <si>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</si>
  <si>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</si>
  <si>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</si>
  <si>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</si>
  <si>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</si>
  <si>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</si>
  <si>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</si>
  <si>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</si>
  <si>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</si>
  <si>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</si>
  <si>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</si>
  <si>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</si>
  <si>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</si>
  <si>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</si>
  <si>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</si>
  <si>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</si>
  <si>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</si>
  <si>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</si>
  <si>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</si>
  <si>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</si>
  <si>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</si>
  <si>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</si>
  <si>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</si>
  <si>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</si>
  <si>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</si>
  <si>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</si>
  <si>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</si>
  <si>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</si>
  <si>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</si>
  <si>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</si>
  <si>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</si>
  <si>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</si>
  <si>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</si>
  <si>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</si>
  <si>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</si>
  <si>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</si>
  <si>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</si>
  <si>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</si>
  <si>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</si>
  <si>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</si>
  <si>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</si>
  <si>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</si>
  <si>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</si>
  <si>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</si>
  <si>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</si>
  <si>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</si>
  <si>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</si>
  <si>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</si>
  <si>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</si>
  <si>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</si>
  <si>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</si>
  <si>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</si>
  <si>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</si>
  <si>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</si>
  <si>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</si>
  <si>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</si>
  <si>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</si>
  <si>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</si>
  <si>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</si>
  <si>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</si>
  <si>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</si>
  <si>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</si>
  <si>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</si>
  <si>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</si>
  <si>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</si>
  <si>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</si>
  <si>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</si>
  <si>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</si>
  <si>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</si>
  <si>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</si>
  <si>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</si>
  <si>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</si>
  <si>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</si>
  <si>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</si>
  <si>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</si>
  <si>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</si>
  <si>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</si>
  <si>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</si>
  <si>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</si>
  <si>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</si>
  <si>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</si>
  <si>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</si>
  <si>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</si>
  <si>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</si>
  <si>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</si>
  <si>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</si>
  <si>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</si>
  <si>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</si>
  <si>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</si>
  <si>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</si>
  <si>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</si>
  <si>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</si>
  <si>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</si>
  <si>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</si>
  <si>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</si>
  <si>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</si>
  <si>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</si>
  <si>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</si>
  <si>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</si>
  <si>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</si>
  <si>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</si>
  <si>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</si>
  <si>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</si>
  <si>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</si>
  <si>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</si>
  <si>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</si>
  <si>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</si>
  <si>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</si>
  <si>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</si>
  <si>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</si>
  <si>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</si>
  <si>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</si>
  <si>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</si>
  <si>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</si>
  <si>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</si>
  <si>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</si>
  <si>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</si>
  <si>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</si>
  <si>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</si>
  <si>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</si>
  <si>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</si>
  <si>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</si>
  <si>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</si>
  <si>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</si>
  <si>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</si>
  <si>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</si>
  <si>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</si>
  <si>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</si>
  <si>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</si>
  <si>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</si>
  <si>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</si>
  <si>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</si>
  <si>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</si>
  <si>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</si>
  <si>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</si>
  <si>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</si>
  <si>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</si>
  <si>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</si>
  <si>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</si>
  <si>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</si>
  <si>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</si>
  <si>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</si>
  <si>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</si>
  <si>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</si>
  <si>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</si>
  <si>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</si>
  <si>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</si>
  <si>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</si>
  <si>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</si>
  <si>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</si>
  <si>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</si>
  <si>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</si>
  <si>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</si>
  <si>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</si>
  <si>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</si>
  <si>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</si>
  <si>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</si>
  <si>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</si>
  <si>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</si>
  <si>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</si>
  <si>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</si>
  <si>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</si>
  <si>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</si>
  <si>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</si>
  <si>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</si>
  <si>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</si>
  <si>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</si>
  <si>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</si>
  <si>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</si>
  <si>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</si>
  <si>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</si>
  <si>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</si>
  <si>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</si>
  <si>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</si>
  <si>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</si>
  <si>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</si>
  <si>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</si>
  <si>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</si>
  <si>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</si>
  <si>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</si>
  <si>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</si>
  <si>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</si>
  <si>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</si>
  <si>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</si>
  <si>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</si>
  <si>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</si>
  <si>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</si>
  <si>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</si>
  <si>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</si>
  <si>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</si>
  <si>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</si>
  <si>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</si>
  <si>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</si>
  <si>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</si>
  <si>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</si>
  <si>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</si>
  <si>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</si>
  <si>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</si>
  <si>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</si>
  <si>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</si>
  <si>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</si>
  <si>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</si>
  <si>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</si>
  <si>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</si>
  <si>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</si>
  <si>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</si>
  <si>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</si>
  <si>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</si>
  <si>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</si>
  <si>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</si>
  <si>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</si>
  <si>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</si>
  <si>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</si>
  <si>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</si>
  <si>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</si>
  <si>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</si>
  <si>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</si>
  <si>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</si>
  <si>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</si>
  <si>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</si>
  <si>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</si>
  <si>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</si>
  <si>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</si>
  <si>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</si>
  <si>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</si>
  <si>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</si>
  <si>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</si>
  <si>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</si>
  <si>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</si>
  <si>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</si>
  <si>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</si>
  <si>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</si>
  <si>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</si>
  <si>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</si>
  <si>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</si>
  <si>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</si>
  <si>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</si>
  <si>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</si>
  <si>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</si>
  <si>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</si>
  <si>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</si>
  <si>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</si>
  <si>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</si>
  <si>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</si>
  <si>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</si>
  <si>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</si>
  <si>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</si>
  <si>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</si>
  <si>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</si>
  <si>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</si>
  <si>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</si>
  <si>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</si>
  <si>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</si>
  <si>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</si>
  <si>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</si>
  <si>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</si>
  <si>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</si>
  <si>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</si>
  <si>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</si>
  <si>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</si>
  <si>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</si>
  <si>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</si>
  <si>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</si>
  <si>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</si>
  <si>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</si>
  <si>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</si>
  <si>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</si>
  <si>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</si>
  <si>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</si>
  <si>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</si>
  <si>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</si>
  <si>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</si>
  <si>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</si>
  <si>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</si>
  <si>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</si>
  <si>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</si>
  <si>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</si>
  <si>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</si>
  <si>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</si>
  <si>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</si>
  <si>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</si>
  <si>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</si>
  <si>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</si>
  <si>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</si>
  <si>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</si>
  <si>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</si>
  <si>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</si>
  <si>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</si>
  <si>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</si>
  <si>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</si>
  <si>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</si>
  <si>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</si>
  <si>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</si>
  <si>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</si>
  <si>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</si>
  <si>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</si>
  <si>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</si>
  <si>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</si>
  <si>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</si>
  <si>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</si>
  <si>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</si>
  <si>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</si>
  <si>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</si>
  <si>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</si>
  <si>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</si>
  <si>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</si>
  <si>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</si>
  <si>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</si>
  <si>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</si>
  <si>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</si>
  <si>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</si>
  <si>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</si>
  <si>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</si>
  <si>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</si>
  <si>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</si>
  <si>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</si>
  <si>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</si>
  <si>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</si>
  <si>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</si>
  <si>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</si>
  <si>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</si>
  <si>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</si>
  <si>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</si>
  <si>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</si>
  <si>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</si>
  <si>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</si>
  <si>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</si>
  <si>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</si>
  <si>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</si>
  <si>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</si>
  <si>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</si>
  <si>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</si>
  <si>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</si>
  <si>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</si>
  <si>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</si>
  <si>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</si>
  <si>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</si>
  <si>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</si>
  <si>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</si>
  <si>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</si>
  <si>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</si>
  <si>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</si>
  <si>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</si>
  <si>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</si>
  <si>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</si>
  <si>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</si>
  <si>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</si>
  <si>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</si>
  <si>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</si>
  <si>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</si>
  <si>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</si>
  <si>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</si>
  <si>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</si>
  <si>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</si>
  <si>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</si>
  <si>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</si>
  <si>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</si>
  <si>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</si>
  <si>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</si>
  <si>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</si>
  <si>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</si>
  <si>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</si>
  <si>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</si>
  <si>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</si>
  <si>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</si>
  <si>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</si>
  <si>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</si>
  <si>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</si>
  <si>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</si>
  <si>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</si>
  <si>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</si>
  <si>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</si>
  <si>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</si>
  <si>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</si>
  <si>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</si>
  <si>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</si>
  <si>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</si>
  <si>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</si>
  <si>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</si>
  <si>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</si>
  <si>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</si>
  <si>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</si>
  <si>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</si>
  <si>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</si>
  <si>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</si>
  <si>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</si>
  <si>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</si>
  <si>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</si>
  <si>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</si>
  <si>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</si>
  <si>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</si>
  <si>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</si>
  <si>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</si>
  <si>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</si>
  <si>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</si>
  <si>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</si>
  <si>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</si>
  <si>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</si>
  <si>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</si>
  <si>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</si>
  <si>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</si>
  <si>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</si>
  <si>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</si>
  <si>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</si>
  <si>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</si>
  <si>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</si>
  <si>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</si>
  <si>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</si>
  <si>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</si>
  <si>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</si>
  <si>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</si>
  <si>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</si>
  <si>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</si>
  <si>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</si>
  <si>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</si>
  <si>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</si>
  <si>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</si>
  <si>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</si>
  <si>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</si>
  <si>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</si>
  <si>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</si>
  <si>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</si>
  <si>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</si>
  <si>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</si>
  <si>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</si>
  <si>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</si>
  <si>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</si>
  <si>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</si>
  <si>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</si>
  <si>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</si>
  <si>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</si>
  <si>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</si>
  <si>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</si>
  <si>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</si>
  <si>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</si>
  <si>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</si>
  <si>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</si>
  <si>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</si>
  <si>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</si>
  <si>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</si>
  <si>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</si>
  <si>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</si>
  <si>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</si>
  <si>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</si>
  <si>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</si>
  <si>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</si>
  <si>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</si>
  <si>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</si>
  <si>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</si>
  <si>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</si>
  <si>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</si>
  <si>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</si>
  <si>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</si>
  <si>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</si>
  <si>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</si>
  <si>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</si>
  <si>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</si>
  <si>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</si>
  <si>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</si>
  <si>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</si>
  <si>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</si>
  <si>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</si>
  <si>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</si>
  <si>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</si>
  <si>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</si>
  <si>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</si>
  <si>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</si>
  <si>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</si>
  <si>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</si>
  <si>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</si>
  <si>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</si>
  <si>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</si>
  <si>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</si>
  <si>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</si>
  <si>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</si>
  <si>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</si>
  <si>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</si>
  <si>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</si>
  <si>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</si>
  <si>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</si>
  <si>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</si>
  <si>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</si>
  <si>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</si>
  <si>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</si>
  <si>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</si>
  <si>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</si>
  <si>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</si>
  <si>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</si>
  <si>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</si>
  <si>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</si>
  <si>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</si>
  <si>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</si>
  <si>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</si>
  <si>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</si>
  <si>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</si>
  <si>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</si>
  <si>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</si>
  <si>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</si>
  <si>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</si>
  <si>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</si>
  <si>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</si>
  <si>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</si>
  <si>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</si>
  <si>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</si>
  <si>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</si>
  <si>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</si>
  <si>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</si>
  <si>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</si>
  <si>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</si>
  <si>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</si>
  <si>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</si>
  <si>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</si>
  <si>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</si>
  <si>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</si>
  <si>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</si>
  <si>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</si>
  <si>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</si>
  <si>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</si>
  <si>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</si>
  <si>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</si>
  <si>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</si>
  <si>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</si>
  <si>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</si>
  <si>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</si>
  <si>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</si>
  <si>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</si>
  <si>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</si>
  <si>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</si>
  <si>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</si>
  <si>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</si>
  <si>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</si>
  <si>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</si>
  <si>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</si>
  <si>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</si>
  <si>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</si>
  <si>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</si>
  <si>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</si>
  <si>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</si>
  <si>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</si>
  <si>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</si>
  <si>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</si>
  <si>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</si>
  <si>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</si>
  <si>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</si>
  <si>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</si>
  <si>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</si>
  <si>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</si>
  <si>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</si>
  <si>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</si>
  <si>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</si>
  <si>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</si>
  <si>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</si>
  <si>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</si>
  <si>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</si>
  <si>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</si>
  <si>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</si>
  <si>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</si>
  <si>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</si>
  <si>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</si>
  <si>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</si>
  <si>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</si>
  <si>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</si>
  <si>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</si>
  <si>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</si>
  <si>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</si>
  <si>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</si>
  <si>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</si>
  <si>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</si>
  <si>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</si>
  <si>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</si>
  <si>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</si>
  <si>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</si>
  <si>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</si>
  <si>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</si>
  <si>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</si>
  <si>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</si>
  <si>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</si>
  <si>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</si>
  <si>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</si>
  <si>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</si>
  <si>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</si>
  <si>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</si>
  <si>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</si>
  <si>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</si>
  <si>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</si>
  <si>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</si>
  <si>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</si>
  <si>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</si>
  <si>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</si>
  <si>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</si>
  <si>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</si>
  <si>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</si>
  <si>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</si>
  <si>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</si>
  <si>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</si>
  <si>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</si>
  <si>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</si>
  <si>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</si>
  <si>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</si>
  <si>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</si>
  <si>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</si>
  <si>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</si>
  <si>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</si>
  <si>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</si>
  <si>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</si>
  <si>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</si>
  <si>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</si>
  <si>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</si>
  <si>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</si>
  <si>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</si>
  <si>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</si>
  <si>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</si>
  <si>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</si>
  <si>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</si>
  <si>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</si>
  <si>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</si>
  <si>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</si>
  <si>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</si>
  <si>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</si>
  <si>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</si>
  <si>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</si>
  <si>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</si>
  <si>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</si>
  <si>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</si>
  <si>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</si>
  <si>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</si>
  <si>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</si>
  <si>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</si>
  <si>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</si>
  <si>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</si>
  <si>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</si>
  <si>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</si>
  <si>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</si>
  <si>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</si>
  <si>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</si>
  <si>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</si>
  <si>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</si>
  <si>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</si>
  <si>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</si>
  <si>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</si>
  <si>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</si>
  <si>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</si>
  <si>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</si>
  <si>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</si>
  <si>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</si>
  <si>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</si>
  <si>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</si>
  <si>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</si>
  <si>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</si>
  <si>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</si>
  <si>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</si>
  <si>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</si>
  <si>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</si>
  <si>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</si>
  <si>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</si>
  <si>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</si>
  <si>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</si>
  <si>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</si>
  <si>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</si>
  <si>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</si>
  <si>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</si>
  <si>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</si>
  <si>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</si>
  <si>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</si>
  <si>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</si>
  <si>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</si>
  <si>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</si>
  <si>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</si>
  <si>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</si>
  <si>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</si>
  <si>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</si>
  <si>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</si>
  <si>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</si>
  <si>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</si>
  <si>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</si>
  <si>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</si>
  <si>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</si>
  <si>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</si>
  <si>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</si>
  <si>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</si>
  <si>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</si>
  <si>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</si>
  <si>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</si>
  <si>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</si>
  <si>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</si>
  <si>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</si>
  <si>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</si>
  <si>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</si>
  <si>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</si>
  <si>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</si>
  <si>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</si>
  <si>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</si>
  <si>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</si>
  <si>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</si>
  <si>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</si>
  <si>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</si>
  <si>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</si>
  <si>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</si>
  <si>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</si>
  <si>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</si>
  <si>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</si>
  <si>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</si>
  <si>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</si>
  <si>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</si>
  <si>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</si>
  <si>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</si>
  <si>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</si>
  <si>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</si>
  <si>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</si>
  <si>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</si>
  <si>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</si>
  <si>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</si>
  <si>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</si>
  <si>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</si>
  <si>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</si>
  <si>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</si>
  <si>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</si>
  <si>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</si>
  <si>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</si>
  <si>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</si>
  <si>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</si>
  <si>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</si>
  <si>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</si>
  <si>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</si>
  <si>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</si>
  <si>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</si>
  <si>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</si>
  <si>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</si>
  <si>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</si>
  <si>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</si>
  <si>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</si>
  <si>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</si>
  <si>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</si>
  <si>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</si>
  <si>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</si>
  <si>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</si>
  <si>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</si>
  <si>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</si>
  <si>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</si>
  <si>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</si>
  <si>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</si>
  <si>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</si>
  <si>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</si>
  <si>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</si>
  <si>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</si>
  <si>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</si>
  <si>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</si>
  <si>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</si>
  <si>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</si>
  <si>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</si>
  <si>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</si>
  <si>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</si>
  <si>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</si>
  <si>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</si>
  <si>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</si>
  <si>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</si>
  <si>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</si>
  <si>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</si>
  <si>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</si>
  <si>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</si>
  <si>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</si>
  <si>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</si>
  <si>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</si>
  <si>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</si>
  <si>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</si>
  <si>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</si>
  <si>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</si>
  <si>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</si>
  <si>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</si>
  <si>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</si>
  <si>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</si>
  <si>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</si>
  <si>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</si>
  <si>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</si>
  <si>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</si>
  <si>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</si>
  <si>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</si>
  <si>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</si>
  <si>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</si>
  <si>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</si>
  <si>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</si>
  <si>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</si>
  <si>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</si>
  <si>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</si>
  <si>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</si>
  <si>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</si>
  <si>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</si>
  <si>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</si>
  <si>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</si>
  <si>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</si>
  <si>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</si>
  <si>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</si>
  <si>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</si>
  <si>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</si>
  <si>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</si>
  <si>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</si>
  <si>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</si>
  <si>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</si>
  <si>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</si>
  <si>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</si>
  <si>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</si>
  <si>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</si>
  <si>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</si>
  <si>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</si>
  <si>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</si>
  <si>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</si>
  <si>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</si>
  <si>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</si>
  <si>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</si>
  <si>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</si>
  <si>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</si>
  <si>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</si>
  <si>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</si>
  <si>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</si>
  <si>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</si>
  <si>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</si>
  <si>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</si>
  <si>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</si>
  <si>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</si>
  <si>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</si>
  <si>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</si>
  <si>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</si>
  <si>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</si>
  <si>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</si>
  <si>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</si>
  <si>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</si>
  <si>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</si>
  <si>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</si>
  <si>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</si>
  <si>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</si>
  <si>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</si>
  <si>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</si>
  <si>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</si>
  <si>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</si>
  <si>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</si>
  <si>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</si>
  <si>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</si>
  <si>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</si>
  <si>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</si>
  <si>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</si>
  <si>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</si>
  <si>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</si>
  <si>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</si>
  <si>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</si>
  <si>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</si>
  <si>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</si>
  <si>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</si>
  <si>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</si>
  <si>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</si>
  <si>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</si>
  <si>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</si>
  <si>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</si>
  <si>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</si>
  <si>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</si>
  <si>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</si>
  <si>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</si>
  <si>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</si>
  <si>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</si>
  <si>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</si>
  <si>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</si>
  <si>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</si>
  <si>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</si>
  <si>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</si>
  <si>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</si>
  <si>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</si>
  <si>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</si>
  <si>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</si>
  <si>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</si>
  <si>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</si>
  <si>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</si>
  <si>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</si>
  <si>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</si>
  <si>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</si>
  <si>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</si>
  <si>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</si>
  <si>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</si>
  <si>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</si>
  <si>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</si>
  <si>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</si>
  <si>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</si>
  <si>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</si>
  <si>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</si>
  <si>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</si>
  <si>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</si>
  <si>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</si>
  <si>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</si>
  <si>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</si>
  <si>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</si>
  <si>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</si>
  <si>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</si>
  <si>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</si>
  <si>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</si>
  <si>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</si>
  <si>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</si>
  <si>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</si>
  <si>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</si>
  <si>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</si>
  <si>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</si>
  <si>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</si>
  <si>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</si>
  <si>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</si>
  <si>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</si>
  <si>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</si>
  <si>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</si>
  <si>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</si>
  <si>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</si>
  <si>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</si>
  <si>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</si>
  <si>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</si>
  <si>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</si>
  <si>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</si>
  <si>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</si>
  <si>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</si>
  <si>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</si>
  <si>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</si>
  <si>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</si>
  <si>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</si>
  <si>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</si>
  <si>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</si>
  <si>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</si>
  <si>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</si>
  <si>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</si>
  <si>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</si>
  <si>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</si>
  <si>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</si>
  <si>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</si>
  <si>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</si>
  <si>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</si>
  <si>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</si>
  <si>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</si>
  <si>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</si>
  <si>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</si>
  <si>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</si>
  <si>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</si>
  <si>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</si>
  <si>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</si>
  <si>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</si>
  <si>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</si>
  <si>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</si>
  <si>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</si>
  <si>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</si>
  <si>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</si>
  <si>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</si>
  <si>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</si>
  <si>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</si>
  <si>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</si>
  <si>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</si>
  <si>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</si>
  <si>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</si>
  <si>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</si>
  <si>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</si>
  <si>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</si>
  <si>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</si>
  <si>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</si>
  <si>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</si>
  <si>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</si>
  <si>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</si>
  <si>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</si>
  <si>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</si>
  <si>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</si>
  <si>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</si>
  <si>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</si>
  <si>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</si>
  <si>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</si>
  <si>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</si>
  <si>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</si>
  <si>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</si>
  <si>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</si>
  <si>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</si>
  <si>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</si>
  <si>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</si>
  <si>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</si>
  <si>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</si>
  <si>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</si>
  <si>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</si>
  <si>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</si>
  <si>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</si>
  <si>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</si>
  <si>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</si>
  <si>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</si>
  <si>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</si>
  <si>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</si>
  <si>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</si>
  <si>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</si>
  <si>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</si>
  <si>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</si>
  <si>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</si>
  <si>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</si>
  <si>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</si>
  <si>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</si>
  <si>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</si>
  <si>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</si>
  <si>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</si>
  <si>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</si>
  <si>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</si>
  <si>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</si>
  <si>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</si>
  <si>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</si>
  <si>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</si>
  <si>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</si>
  <si>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</si>
  <si>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</si>
  <si>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</si>
  <si>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</si>
  <si>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</si>
  <si>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</si>
  <si>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</si>
  <si>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</si>
  <si>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</si>
  <si>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</si>
  <si>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</si>
  <si>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</si>
  <si>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</si>
  <si>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</si>
  <si>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</si>
  <si>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</si>
  <si>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</si>
  <si>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</si>
  <si>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</si>
  <si>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</si>
  <si>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</si>
  <si>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</si>
  <si>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</si>
  <si>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</si>
  <si>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</si>
  <si>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</si>
  <si>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</si>
  <si>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</si>
  <si>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</si>
  <si>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</si>
  <si>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</si>
  <si>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</si>
  <si>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</si>
  <si>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</si>
  <si>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</si>
  <si>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</si>
  <si>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</si>
  <si>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</si>
  <si>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</si>
  <si>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</si>
  <si>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</si>
  <si>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</si>
  <si>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</si>
  <si>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</si>
  <si>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</si>
  <si>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</si>
  <si>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</si>
  <si>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</si>
  <si>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</si>
  <si>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</si>
  <si>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</si>
  <si>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</si>
  <si>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</si>
  <si>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</si>
  <si>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</si>
  <si>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</si>
  <si>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</si>
  <si>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</si>
  <si>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</si>
  <si>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</si>
  <si>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</si>
  <si>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</si>
  <si>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</si>
  <si>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</si>
  <si>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</si>
  <si>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</si>
  <si>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</si>
  <si>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</si>
  <si>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</si>
  <si>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</si>
  <si>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</si>
  <si>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</si>
  <si>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</si>
  <si>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</si>
  <si>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</si>
  <si>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</si>
  <si>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</si>
  <si>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</si>
  <si>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</si>
  <si>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</si>
  <si>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</si>
  <si>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</si>
  <si>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</si>
  <si>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</si>
  <si>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</si>
  <si>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</si>
  <si>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</si>
  <si>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</si>
  <si>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</si>
  <si>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</si>
  <si>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</si>
  <si>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</si>
  <si>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</si>
  <si>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</si>
  <si>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</si>
  <si>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</si>
  <si>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</si>
  <si>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</si>
  <si>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</si>
  <si>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</si>
  <si>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</si>
  <si>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</si>
  <si>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</si>
  <si>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</si>
  <si>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</si>
  <si>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</si>
  <si>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</si>
  <si>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</si>
  <si>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</si>
  <si>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</si>
  <si>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</si>
  <si>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</si>
  <si>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</si>
  <si>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</si>
  <si>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</si>
  <si>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</si>
  <si>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</si>
  <si>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</si>
  <si>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</si>
  <si>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</si>
  <si>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</si>
  <si>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</si>
  <si>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</si>
  <si>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</si>
  <si>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</si>
  <si>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</si>
  <si>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</si>
  <si>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</si>
  <si>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</si>
  <si>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</si>
  <si>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</si>
  <si>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</si>
  <si>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</si>
  <si>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</si>
  <si>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</si>
  <si>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</si>
  <si>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</si>
  <si>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</si>
  <si>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</si>
  <si>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</si>
  <si>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</si>
  <si>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</si>
  <si>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</si>
  <si>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</si>
  <si>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</si>
  <si>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</si>
  <si>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</si>
  <si>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</si>
  <si>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</si>
  <si>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</si>
  <si>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</si>
  <si>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</si>
  <si>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</si>
  <si>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</si>
  <si>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</si>
  <si>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</si>
  <si>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</si>
  <si>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</si>
  <si>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</si>
  <si>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</si>
  <si>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</si>
  <si>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</si>
  <si>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</si>
  <si>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</si>
  <si>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</si>
  <si>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</si>
  <si>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</si>
  <si>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</si>
  <si>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</si>
  <si>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</si>
  <si>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</si>
  <si>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</si>
  <si>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</si>
  <si>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</si>
  <si>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</si>
  <si>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</si>
  <si>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</si>
  <si>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</si>
  <si>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</si>
  <si>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</si>
  <si>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</si>
  <si>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</si>
  <si>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</si>
  <si>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</si>
  <si>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</si>
  <si>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</si>
  <si>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</si>
  <si>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</si>
  <si>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</si>
  <si>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</si>
  <si>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</si>
  <si>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</si>
  <si>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</si>
  <si>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</si>
  <si>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</si>
  <si>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</si>
  <si>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</si>
  <si>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</si>
  <si>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</si>
  <si>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</si>
  <si>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</si>
  <si>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</si>
  <si>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</si>
  <si>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</si>
  <si>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</si>
  <si>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</si>
  <si>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</si>
  <si>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</si>
  <si>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</si>
  <si>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</si>
  <si>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</si>
  <si>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</si>
  <si>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</si>
  <si>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</si>
  <si>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</si>
  <si>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</si>
  <si>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</si>
  <si>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</si>
  <si>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</si>
  <si>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</si>
  <si>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</si>
  <si>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</si>
  <si>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</si>
  <si>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</si>
  <si>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</si>
  <si>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</si>
  <si>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</si>
  <si>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</si>
  <si>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</si>
  <si>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</si>
  <si>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</si>
  <si>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</si>
  <si>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</si>
  <si>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</si>
  <si>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</si>
  <si>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</si>
  <si>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</si>
  <si>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</si>
  <si>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</si>
  <si>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</si>
  <si>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</si>
  <si>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</si>
  <si>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</si>
  <si>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</si>
  <si>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</si>
  <si>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</si>
  <si>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</si>
  <si>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</si>
  <si>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</si>
  <si>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</si>
  <si>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</si>
  <si>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</si>
  <si>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</si>
  <si>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</si>
  <si>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</si>
  <si>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</si>
  <si>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</si>
  <si>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</si>
  <si>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</si>
  <si>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</si>
  <si>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</si>
  <si>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</si>
  <si>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</si>
  <si>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</si>
  <si>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</si>
  <si>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</si>
  <si>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</si>
  <si>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</si>
  <si>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</si>
  <si>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</si>
  <si>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</si>
  <si>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</si>
  <si>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</si>
  <si>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</si>
  <si>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</si>
  <si>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</si>
  <si>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</si>
  <si>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</si>
  <si>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</si>
  <si>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</si>
  <si>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</si>
  <si>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</si>
  <si>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</si>
  <si>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</si>
  <si>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</si>
  <si>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</si>
  <si>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</si>
  <si>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</si>
  <si>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</si>
  <si>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</si>
  <si>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</si>
  <si>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</si>
  <si>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</si>
  <si>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</si>
  <si>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</si>
  <si>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</si>
  <si>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</si>
  <si>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</si>
  <si>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</si>
  <si>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</si>
  <si>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</si>
  <si>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</si>
  <si>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</si>
  <si>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</si>
  <si>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</si>
  <si>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</si>
  <si>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</si>
  <si>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</si>
  <si>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</si>
  <si>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</si>
  <si>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</si>
  <si>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</si>
  <si>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</si>
  <si>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</si>
  <si>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</si>
  <si>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</si>
  <si>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</si>
  <si>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</si>
  <si>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</si>
  <si>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</si>
  <si>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</si>
  <si>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</si>
  <si>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</si>
  <si>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</si>
  <si>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</si>
  <si>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</si>
  <si>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</si>
  <si>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</si>
  <si>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</si>
  <si>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</si>
  <si>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</si>
  <si>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</si>
  <si>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</si>
  <si>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</si>
  <si>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</si>
  <si>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</si>
  <si>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</si>
  <si>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</si>
  <si>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</si>
  <si>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</si>
  <si>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</si>
  <si>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</si>
  <si>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</si>
  <si>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</si>
  <si>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</si>
  <si>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</si>
  <si>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</si>
  <si>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</si>
  <si>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</si>
  <si>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</si>
  <si>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</si>
  <si>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</si>
  <si>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</si>
  <si>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</si>
  <si>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</si>
  <si>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</si>
  <si>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</si>
  <si>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</si>
  <si>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</si>
  <si>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</si>
  <si>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</si>
  <si>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</si>
  <si>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</si>
  <si>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</si>
  <si>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</si>
  <si>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</si>
  <si>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</si>
  <si>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</si>
  <si>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</si>
  <si>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</si>
  <si>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</si>
  <si>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</si>
  <si>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</si>
  <si>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</si>
  <si>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</si>
  <si>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</si>
  <si>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</si>
  <si>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</si>
  <si>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</si>
  <si>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</si>
  <si>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</si>
  <si>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</si>
  <si>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</si>
  <si>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</si>
  <si>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</si>
  <si>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</si>
  <si>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</si>
  <si>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</si>
  <si>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</si>
  <si>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</si>
  <si>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</si>
  <si>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</si>
  <si>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</si>
  <si>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</si>
  <si>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</si>
  <si>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</si>
  <si>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</si>
  <si>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</si>
  <si>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</si>
  <si>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</si>
  <si>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</si>
  <si>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</si>
  <si>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</si>
  <si>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</si>
  <si>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</si>
  <si>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</si>
  <si>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</si>
  <si>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</si>
  <si>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</si>
  <si>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</si>
  <si>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</si>
  <si>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</si>
  <si>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</si>
  <si>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</si>
  <si>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</si>
  <si>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</si>
  <si>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</si>
  <si>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</si>
  <si>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</si>
  <si>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</si>
  <si>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</si>
  <si>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</si>
  <si>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</si>
  <si>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</si>
  <si>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</si>
  <si>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</si>
  <si>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</si>
  <si>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</si>
  <si>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</si>
  <si>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</si>
  <si>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</si>
  <si>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</si>
  <si>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</si>
  <si>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</si>
  <si>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</si>
  <si>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</si>
  <si>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</si>
  <si>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</si>
  <si>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</si>
  <si>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</si>
  <si>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</si>
  <si>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</si>
  <si>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</si>
  <si>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</si>
  <si>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</si>
  <si>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</si>
  <si>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</si>
  <si>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</si>
  <si>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</si>
  <si>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</si>
  <si>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</si>
  <si>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</si>
  <si>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</si>
  <si>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</si>
  <si>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</si>
  <si>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</si>
  <si>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</si>
  <si>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</si>
  <si>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</si>
  <si>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</si>
  <si>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</si>
  <si>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</si>
  <si>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</si>
  <si>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</si>
  <si>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</si>
  <si>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</si>
  <si>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</si>
  <si>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</si>
  <si>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</si>
  <si>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</si>
  <si>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</si>
  <si>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</si>
  <si>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</si>
  <si>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</si>
  <si>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</si>
  <si>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</si>
  <si>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</si>
  <si>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</si>
  <si>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</si>
  <si>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</si>
  <si>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</si>
  <si>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</si>
  <si>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</si>
  <si>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</si>
  <si>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</si>
  <si>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</si>
  <si>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</si>
  <si>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</si>
  <si>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</si>
  <si>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</si>
  <si>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</si>
  <si>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</si>
  <si>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</si>
  <si>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</si>
  <si>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</si>
  <si>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</si>
  <si>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</si>
  <si>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</si>
  <si>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</si>
  <si>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</si>
  <si>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</si>
  <si>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</si>
  <si>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</si>
  <si>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</si>
  <si>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</si>
  <si>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</si>
  <si>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</si>
  <si>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</si>
  <si>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</si>
  <si>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</si>
  <si>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</si>
  <si>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</si>
  <si>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</si>
  <si>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</si>
  <si>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</si>
  <si>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</si>
  <si>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</si>
  <si>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</si>
  <si>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</si>
  <si>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</si>
  <si>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</si>
  <si>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</si>
  <si>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</si>
  <si>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</si>
  <si>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</si>
  <si>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</si>
  <si>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</si>
  <si>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</si>
  <si>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</si>
  <si>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</si>
  <si>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</si>
  <si>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</si>
  <si>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</si>
  <si>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</si>
  <si>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</si>
  <si>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</si>
  <si>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</si>
  <si>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</si>
  <si>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</si>
  <si>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</si>
  <si>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</si>
  <si>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</si>
  <si>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</si>
  <si>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</si>
  <si>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</si>
  <si>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</si>
  <si>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</si>
  <si>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</si>
  <si>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</si>
  <si>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</si>
  <si>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</si>
  <si>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</si>
  <si>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</si>
  <si>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</si>
  <si>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</si>
  <si>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</si>
  <si>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</si>
  <si>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</si>
  <si>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</si>
  <si>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</si>
  <si>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</si>
  <si>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</si>
  <si>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</si>
  <si>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</si>
  <si>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</si>
  <si>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</si>
  <si>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</si>
  <si>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</si>
  <si>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</si>
  <si>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</si>
  <si>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</si>
  <si>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</si>
  <si>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</si>
  <si>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</si>
  <si>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</si>
  <si>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</si>
  <si>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</si>
  <si>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</si>
  <si>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</si>
  <si>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</si>
  <si>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</si>
  <si>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</si>
  <si>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</si>
  <si>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</si>
  <si>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</si>
  <si>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</si>
  <si>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</si>
  <si>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</si>
  <si>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</si>
  <si>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</si>
  <si>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</si>
  <si>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</si>
  <si>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</si>
  <si>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</si>
  <si>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</si>
  <si>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</si>
  <si>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</si>
  <si>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</si>
  <si>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</si>
  <si>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</si>
  <si>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</si>
  <si>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</si>
  <si>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</si>
  <si>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</si>
  <si>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</si>
  <si>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</si>
  <si>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</si>
  <si>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</si>
  <si>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</si>
  <si>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</si>
  <si>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</si>
  <si>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</si>
  <si>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</si>
  <si>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</si>
  <si>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</si>
  <si>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</si>
  <si>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</si>
  <si>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</si>
  <si>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</si>
  <si>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</si>
  <si>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</si>
  <si>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</si>
  <si>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</si>
  <si>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</si>
  <si>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</si>
  <si>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</si>
  <si>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</si>
  <si>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</si>
  <si>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</si>
  <si>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</si>
  <si>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</si>
  <si>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</si>
  <si>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</si>
  <si>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</si>
  <si>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</si>
  <si>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</si>
  <si>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</si>
  <si>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</si>
  <si>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</si>
  <si>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</si>
  <si>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</si>
  <si>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</si>
  <si>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</si>
  <si>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</si>
  <si>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</si>
  <si>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</si>
  <si>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</si>
  <si>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</si>
  <si>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</si>
  <si>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</si>
  <si>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</si>
  <si>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</si>
  <si>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</si>
  <si>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</si>
  <si>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</si>
  <si>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</si>
  <si>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</si>
  <si>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</si>
  <si>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</si>
  <si>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</si>
  <si>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</si>
  <si>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</si>
  <si>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</si>
  <si>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</si>
  <si>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</si>
  <si>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</si>
  <si>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</si>
  <si>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</si>
  <si>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</si>
  <si>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</si>
  <si>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</si>
  <si>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</si>
  <si>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</si>
  <si>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</si>
  <si>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</si>
  <si>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</si>
  <si>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</si>
  <si>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</si>
  <si>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</si>
  <si>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</si>
  <si>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</si>
  <si>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</si>
  <si>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</si>
  <si>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</si>
  <si>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</si>
  <si>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</si>
  <si>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</si>
  <si>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</si>
  <si>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</si>
  <si>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</si>
  <si>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</si>
  <si>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</si>
  <si>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</si>
  <si>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</si>
  <si>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</si>
  <si>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</si>
  <si>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</si>
  <si>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</si>
  <si>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</si>
  <si>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</si>
  <si>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</si>
  <si>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</si>
  <si>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</si>
  <si>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</si>
  <si>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</si>
  <si>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</si>
  <si>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</si>
  <si>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</si>
  <si>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</si>
  <si>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</si>
  <si>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</si>
  <si>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</si>
  <si>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</si>
  <si>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</si>
  <si>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</si>
  <si>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</si>
  <si>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</si>
  <si>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</si>
  <si>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</si>
  <si>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</si>
  <si>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</si>
  <si>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</si>
  <si>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</si>
  <si>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</si>
  <si>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</si>
  <si>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</si>
  <si>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</si>
  <si>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</si>
  <si>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</si>
  <si>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</si>
  <si>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</si>
  <si>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</si>
  <si>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</si>
  <si>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</si>
  <si>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</si>
  <si>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</si>
  <si>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</si>
  <si>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</si>
  <si>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</si>
  <si>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</si>
  <si>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</si>
  <si>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</si>
  <si>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</si>
  <si>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</si>
  <si>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</si>
  <si>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</si>
  <si>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</si>
  <si>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</si>
  <si>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</si>
  <si>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</si>
  <si>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</si>
  <si>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</si>
  <si>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</si>
  <si>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</si>
  <si>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</si>
  <si>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</si>
  <si>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</si>
  <si>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</si>
  <si>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</si>
  <si>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</si>
  <si>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</si>
  <si>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</si>
  <si>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</si>
  <si>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</si>
  <si>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</si>
  <si>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</si>
  <si>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</si>
  <si>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</si>
  <si>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</si>
  <si>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</si>
  <si>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</si>
  <si>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</si>
  <si>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</si>
  <si>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</si>
  <si>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</si>
  <si>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</si>
  <si>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</si>
  <si>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</si>
  <si>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</si>
  <si>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</si>
  <si>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</si>
  <si>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</si>
  <si>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</si>
  <si>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</si>
  <si>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</si>
  <si>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</si>
  <si>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</si>
  <si>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</si>
  <si>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</si>
  <si>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</si>
  <si>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</si>
  <si>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</si>
  <si>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</si>
  <si>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</si>
  <si>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</si>
  <si>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</si>
  <si>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</si>
  <si>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</si>
  <si>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</si>
  <si>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</si>
  <si>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</si>
  <si>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</si>
  <si>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</si>
  <si>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</si>
  <si>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</si>
  <si>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</si>
  <si>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</si>
  <si>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</si>
  <si>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</si>
  <si>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</si>
  <si>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</si>
  <si>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</si>
  <si>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</si>
  <si>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</si>
  <si>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</si>
  <si>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</si>
  <si>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</si>
  <si>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</si>
  <si>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</si>
  <si>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</si>
  <si>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</si>
  <si>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</si>
  <si>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</si>
  <si>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</si>
  <si>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</si>
  <si>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</si>
  <si>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</si>
  <si>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</si>
  <si>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</si>
  <si>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</si>
  <si>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</si>
  <si>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</si>
  <si>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</si>
  <si>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</si>
  <si>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</si>
  <si>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</si>
  <si>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</si>
  <si>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</si>
  <si>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</si>
  <si>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</si>
  <si>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</si>
  <si>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</si>
  <si>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</si>
  <si>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</si>
  <si>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</si>
  <si>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</si>
  <si>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</si>
  <si>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</si>
  <si>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</si>
  <si>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</si>
  <si>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</si>
  <si>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</si>
  <si>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</si>
  <si>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</si>
  <si>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</si>
  <si>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</si>
  <si>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</si>
  <si>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</si>
  <si>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</si>
  <si>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</si>
  <si>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</si>
  <si>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</si>
  <si>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</si>
  <si>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</si>
  <si>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</si>
  <si>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</si>
  <si>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</si>
  <si>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</si>
  <si>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</si>
  <si>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</si>
  <si>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</si>
  <si>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</si>
  <si>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</si>
  <si>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</si>
  <si>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</si>
  <si>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</si>
  <si>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</si>
  <si>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</si>
  <si>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</si>
  <si>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</si>
  <si>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</si>
  <si>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</si>
  <si>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</si>
  <si>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</si>
  <si>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</si>
  <si>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</si>
  <si>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</si>
  <si>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</si>
  <si>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</si>
  <si>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</si>
  <si>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</si>
  <si>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</si>
  <si>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</si>
  <si>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</si>
  <si>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</si>
  <si>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</si>
  <si>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</si>
  <si>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</si>
  <si>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</si>
  <si>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</si>
  <si>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</si>
  <si>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</si>
  <si>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</si>
  <si>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</si>
  <si>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</si>
  <si>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</si>
  <si>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</si>
  <si>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</si>
  <si>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</si>
  <si>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</si>
  <si>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</si>
  <si>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</si>
  <si>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</si>
  <si>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</si>
  <si>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</si>
  <si>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</si>
  <si>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</si>
  <si>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</si>
  <si>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</si>
  <si>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</si>
  <si>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</si>
  <si>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</si>
  <si>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</si>
  <si>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</si>
  <si>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</si>
  <si>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</si>
  <si>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</si>
  <si>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</si>
  <si>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</si>
  <si>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</si>
  <si>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</si>
  <si>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</si>
  <si>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</si>
  <si>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</si>
  <si>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</si>
  <si>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</si>
  <si>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</si>
  <si>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</si>
  <si>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</si>
  <si>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</si>
  <si>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</si>
  <si>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</si>
  <si>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</si>
  <si>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</si>
  <si>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</si>
  <si>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</si>
  <si>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</si>
  <si>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</si>
  <si>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</si>
  <si>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</si>
  <si>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</si>
  <si>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</si>
  <si>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</si>
  <si>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</si>
  <si>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</si>
  <si>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</si>
  <si>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</si>
  <si>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</si>
  <si>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</si>
  <si>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</si>
  <si>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</si>
  <si>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</si>
  <si>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</si>
  <si>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</si>
  <si>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</si>
  <si>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</si>
  <si>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</si>
  <si>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</si>
  <si>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</si>
  <si>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</si>
  <si>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</si>
  <si>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</si>
  <si>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</si>
  <si>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</si>
  <si>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</si>
  <si>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</si>
  <si>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</si>
  <si>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</si>
  <si>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</si>
  <si>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</si>
  <si>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</si>
  <si>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</si>
  <si>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</si>
  <si>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</si>
  <si>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</si>
  <si>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</si>
  <si>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</si>
  <si>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</si>
  <si>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</si>
  <si>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</si>
  <si>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</si>
  <si>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</si>
  <si>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</si>
  <si>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</si>
  <si>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</si>
  <si>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</si>
  <si>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</si>
  <si>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</si>
  <si>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</si>
  <si>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</si>
  <si>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</si>
  <si>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</si>
  <si>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</si>
  <si>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</si>
  <si>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</si>
  <si>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</si>
  <si>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</si>
  <si>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</si>
  <si>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</si>
  <si>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</si>
  <si>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</si>
  <si>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</si>
  <si>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</si>
  <si>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</si>
  <si>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</si>
  <si>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</si>
  <si>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</si>
  <si>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</si>
  <si>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</si>
  <si>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</si>
  <si>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</si>
  <si>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</si>
  <si>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</si>
  <si>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</si>
  <si>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</si>
  <si>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</si>
  <si>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</si>
  <si>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</si>
  <si>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</si>
  <si>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</si>
  <si>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</si>
  <si>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</si>
  <si>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</si>
  <si>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</si>
  <si>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</si>
  <si>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</si>
  <si>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</si>
  <si>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</si>
  <si>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</si>
  <si>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</si>
  <si>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</si>
  <si>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</si>
  <si>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</si>
  <si>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</si>
  <si>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</si>
  <si>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</si>
  <si>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</si>
  <si>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</si>
  <si>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</si>
  <si>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</si>
  <si>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</si>
  <si>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</si>
  <si>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</si>
  <si>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</si>
  <si>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</si>
  <si>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</si>
  <si>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</si>
  <si>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</si>
  <si>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</si>
  <si>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</si>
  <si>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</si>
  <si>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</si>
  <si>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</si>
  <si>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</si>
  <si>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</si>
  <si>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</si>
  <si>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</si>
  <si>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</si>
  <si>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</si>
  <si>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</si>
  <si>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</si>
  <si>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</si>
  <si>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</si>
  <si>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</si>
  <si>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</si>
  <si>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</si>
  <si>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</si>
  <si>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</si>
  <si>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</si>
  <si>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</si>
  <si>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</si>
  <si>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</si>
  <si>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</si>
  <si>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</si>
  <si>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</si>
  <si>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</si>
  <si>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</si>
  <si>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</si>
  <si>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</si>
  <si>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</si>
  <si>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</si>
  <si>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</si>
  <si>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</si>
  <si>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</si>
  <si>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</si>
  <si>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</si>
  <si>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</si>
  <si>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</si>
  <si>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</si>
  <si>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</si>
  <si>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</si>
  <si>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</si>
  <si>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</si>
  <si>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</si>
  <si>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</si>
  <si>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</si>
  <si>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</si>
  <si>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</si>
  <si>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</si>
  <si>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</si>
  <si>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</si>
  <si>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</si>
  <si>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</si>
  <si>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</si>
  <si>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</si>
  <si>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</si>
  <si>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</si>
  <si>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</si>
  <si>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</si>
  <si>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</si>
  <si>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</si>
  <si>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</si>
  <si>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</si>
  <si>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</si>
  <si>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</si>
  <si>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</si>
  <si>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</si>
  <si>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</si>
  <si>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</si>
  <si>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</si>
  <si>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</si>
  <si>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</si>
  <si>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</si>
  <si>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</si>
  <si>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</si>
  <si>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</si>
  <si>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</si>
  <si>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</si>
  <si>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</si>
  <si>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</si>
  <si>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</si>
  <si>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</si>
  <si>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</si>
  <si>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</si>
  <si>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</si>
  <si>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</si>
  <si>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</si>
  <si>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</si>
  <si>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</si>
  <si>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</si>
  <si>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</si>
  <si>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</si>
  <si>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</si>
  <si>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</si>
  <si>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</si>
  <si>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</si>
  <si>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</si>
  <si>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</si>
  <si>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</si>
  <si>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</si>
  <si>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</si>
  <si>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</si>
  <si>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</si>
  <si>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</si>
  <si>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</si>
  <si>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</si>
  <si>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</si>
  <si>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</si>
  <si>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</si>
  <si>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</si>
  <si>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</si>
  <si>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</si>
  <si>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</si>
  <si>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</si>
  <si>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</si>
  <si>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</si>
  <si>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</si>
  <si>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</si>
  <si>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</si>
  <si>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</si>
  <si>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</si>
  <si>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</si>
  <si>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</si>
  <si>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</si>
  <si>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</si>
  <si>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</si>
  <si>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</si>
  <si>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</si>
  <si>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</si>
  <si>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</si>
  <si>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</si>
  <si>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</si>
  <si>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</si>
  <si>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</si>
  <si>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</si>
  <si>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</si>
  <si>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</si>
  <si>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</si>
  <si>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</si>
  <si>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</si>
  <si>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</si>
  <si>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</si>
  <si>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</si>
  <si>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</si>
  <si>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</si>
  <si>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</si>
  <si>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</si>
  <si>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</si>
  <si>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</si>
  <si>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</si>
  <si>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</si>
  <si>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</si>
  <si>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</si>
  <si>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</si>
  <si>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</si>
  <si>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</si>
  <si>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</si>
  <si>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</si>
  <si>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</si>
  <si>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</si>
  <si>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</si>
  <si>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</si>
  <si>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</si>
  <si>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</si>
  <si>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</si>
  <si>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</si>
  <si>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</si>
  <si>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</si>
  <si>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</si>
  <si>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</si>
  <si>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</si>
  <si>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</si>
  <si>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</si>
  <si>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</si>
  <si>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</si>
  <si>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</si>
  <si>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</si>
  <si>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</si>
  <si>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</si>
  <si>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</si>
  <si>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</si>
  <si>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</si>
  <si>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</si>
  <si>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</si>
  <si>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</si>
  <si>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</si>
  <si>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</si>
  <si>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</si>
  <si>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</si>
  <si>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</si>
  <si>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</si>
  <si>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</si>
  <si>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</si>
  <si>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</si>
  <si>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</si>
  <si>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</si>
  <si>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</si>
  <si>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</si>
  <si>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</si>
  <si>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</si>
  <si>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</si>
  <si>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</si>
  <si>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</si>
  <si>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</si>
  <si>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</si>
  <si>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</si>
  <si>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</si>
  <si>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</si>
  <si>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</si>
  <si>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</si>
  <si>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</si>
  <si>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</si>
  <si>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</si>
  <si>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</si>
  <si>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</si>
  <si>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</si>
  <si>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</si>
  <si>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</si>
  <si>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</si>
  <si>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</si>
  <si>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</si>
  <si>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</si>
  <si>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</si>
  <si>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</si>
  <si>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</si>
  <si>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</si>
  <si>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</si>
  <si>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</si>
  <si>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</si>
  <si>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</si>
  <si>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</si>
  <si>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</si>
  <si>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</si>
  <si>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</si>
  <si>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</si>
  <si>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</si>
  <si>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</si>
  <si>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</si>
  <si>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</si>
  <si>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</si>
  <si>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</si>
  <si>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</si>
  <si>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</si>
  <si>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</si>
  <si>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</si>
  <si>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</si>
  <si>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</si>
  <si>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</si>
  <si>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</si>
  <si>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</si>
  <si>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</si>
  <si>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</si>
  <si>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</si>
  <si>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</si>
  <si>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</si>
  <si>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</si>
  <si>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</si>
  <si>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</si>
  <si>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</si>
  <si>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</si>
  <si>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</si>
  <si>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</si>
  <si>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</si>
  <si>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</si>
  <si>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</si>
  <si>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</si>
  <si>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</si>
  <si>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</si>
  <si>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</si>
  <si>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</si>
  <si>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</si>
  <si>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</si>
  <si>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</si>
  <si>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</si>
  <si>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</si>
  <si>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</si>
  <si>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</si>
  <si>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</si>
  <si>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</si>
  <si>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</si>
  <si>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</si>
  <si>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</si>
  <si>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</si>
  <si>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</si>
  <si>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</si>
  <si>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</si>
  <si>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</si>
  <si>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</si>
  <si>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</si>
  <si>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</si>
  <si>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</si>
  <si>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</si>
  <si>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</si>
  <si>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</si>
  <si>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</si>
  <si>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</si>
  <si>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</si>
  <si>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</si>
  <si>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</si>
  <si>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</si>
  <si>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</si>
  <si>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</si>
  <si>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</si>
  <si>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</si>
  <si>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</si>
  <si>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</si>
  <si>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</si>
  <si>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</si>
  <si>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</si>
  <si>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</si>
  <si>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</si>
  <si>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</si>
  <si>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</si>
  <si>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</si>
  <si>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</si>
  <si>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</si>
  <si>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</si>
  <si>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</si>
  <si>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</si>
  <si>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</si>
  <si>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</si>
  <si>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</si>
  <si>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</si>
  <si>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</si>
  <si>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</si>
  <si>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</si>
  <si>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</si>
  <si>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</si>
  <si>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</si>
  <si>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</si>
  <si>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</si>
  <si>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</si>
  <si>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</si>
  <si>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</si>
  <si>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</si>
  <si>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</si>
  <si>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</si>
  <si>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</si>
  <si>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</si>
  <si>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</si>
  <si>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</si>
  <si>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</si>
  <si>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</si>
  <si>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</si>
  <si>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</si>
  <si>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</si>
  <si>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</si>
  <si>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</si>
  <si>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</si>
  <si>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</si>
  <si>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</si>
  <si>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</si>
  <si>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</si>
  <si>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</si>
  <si>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</si>
  <si>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</si>
  <si>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</si>
  <si>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</si>
  <si>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</si>
  <si>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</si>
  <si>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</si>
  <si>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</si>
  <si>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</si>
  <si>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</si>
  <si>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</si>
  <si>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</si>
  <si>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</si>
  <si>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</si>
  <si>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</si>
  <si>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</si>
  <si>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</si>
  <si>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</si>
  <si>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</si>
  <si>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</si>
  <si>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</si>
  <si>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</si>
  <si>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</si>
  <si>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</si>
  <si>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</si>
  <si>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</si>
  <si>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</si>
  <si>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</si>
  <si>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</si>
  <si>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</si>
  <si>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</si>
  <si>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</si>
  <si>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</si>
  <si>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</si>
  <si>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</si>
  <si>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</si>
  <si>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</si>
  <si>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</si>
  <si>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</si>
  <si>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</si>
  <si>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</si>
  <si>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</si>
  <si>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</si>
  <si>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</si>
  <si>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</si>
  <si>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</si>
  <si>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</si>
  <si>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</si>
  <si>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</si>
  <si>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</si>
  <si>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</si>
  <si>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</si>
  <si>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</si>
  <si>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</si>
  <si>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</si>
  <si>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</si>
  <si>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</si>
  <si>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</si>
  <si>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</si>
  <si>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</si>
  <si>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</si>
  <si>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</si>
  <si>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</si>
  <si>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</si>
  <si>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</si>
  <si>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</si>
  <si>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</si>
  <si>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</si>
  <si>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</si>
  <si>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</si>
  <si>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</si>
  <si>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</si>
  <si>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</si>
  <si>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</si>
  <si>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</si>
  <si>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</si>
  <si>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</si>
  <si>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</si>
  <si>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</si>
  <si>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</si>
  <si>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</si>
  <si>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</si>
  <si>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</si>
  <si>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</si>
  <si>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</si>
  <si>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</si>
  <si>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</si>
  <si>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</si>
  <si>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</si>
  <si>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</si>
  <si>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</si>
  <si>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</si>
  <si>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</si>
  <si>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</si>
  <si>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</si>
  <si>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</si>
  <si>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</si>
  <si>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</si>
  <si>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</si>
  <si>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</si>
  <si>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</si>
  <si>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</si>
  <si>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</si>
  <si>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</si>
  <si>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</si>
  <si>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</si>
  <si>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</si>
  <si>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</si>
  <si>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</si>
  <si>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</si>
  <si>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</si>
  <si>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</si>
  <si>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</si>
  <si>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</si>
  <si>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</si>
  <si>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</si>
  <si>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</si>
  <si>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</si>
  <si>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</si>
  <si>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</si>
  <si>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</si>
  <si>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</si>
  <si>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</si>
  <si>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</si>
  <si>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</si>
  <si>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</si>
  <si>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</si>
  <si>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</si>
  <si>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</si>
  <si>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</si>
  <si>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</si>
  <si>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</si>
  <si>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</si>
  <si>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</si>
  <si>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</si>
  <si>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</si>
  <si>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</si>
  <si>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</si>
  <si>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</si>
  <si>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</si>
  <si>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</si>
  <si>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</si>
  <si>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</si>
  <si>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</si>
  <si>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</si>
  <si>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</si>
  <si>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</si>
  <si>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</si>
  <si>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</si>
  <si>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</si>
  <si>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</si>
  <si>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</si>
  <si>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</si>
  <si>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</si>
  <si>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</si>
  <si>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</si>
  <si>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</si>
  <si>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</si>
  <si>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</si>
  <si>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</si>
  <si>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</si>
  <si>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</si>
  <si>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</si>
  <si>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</si>
  <si>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</si>
  <si>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</si>
  <si>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</si>
  <si>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</si>
  <si>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</si>
  <si>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</si>
  <si>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</si>
  <si>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</si>
  <si>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</si>
  <si>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</si>
  <si>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</si>
  <si>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</si>
  <si>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</si>
  <si>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</si>
  <si>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</si>
  <si>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</si>
  <si>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</si>
  <si>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</si>
  <si>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</si>
  <si>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</si>
  <si>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</si>
  <si>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</si>
  <si>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</si>
  <si>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</si>
  <si>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</si>
  <si>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</si>
  <si>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</si>
  <si>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</si>
  <si>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</si>
  <si>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</si>
  <si>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</si>
  <si>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</si>
  <si>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</si>
  <si>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</si>
  <si>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</si>
  <si>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</si>
  <si>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</si>
  <si>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</si>
  <si>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</si>
  <si>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</si>
  <si>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</si>
  <si>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</si>
  <si>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</si>
  <si>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</si>
  <si>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</si>
  <si>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</si>
  <si>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</si>
  <si>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</si>
  <si>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</si>
  <si>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</si>
  <si>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</si>
  <si>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</si>
  <si>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</si>
  <si>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</si>
  <si>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</si>
  <si>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</si>
  <si>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</si>
  <si>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</si>
  <si>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</si>
  <si>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</si>
  <si>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</si>
  <si>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</si>
  <si>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</si>
  <si>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</si>
  <si>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</si>
  <si>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</si>
  <si>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</si>
  <si>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</si>
  <si>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</si>
  <si>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</si>
  <si>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</si>
  <si>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</si>
  <si>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</si>
  <si>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</si>
  <si>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</si>
  <si>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</si>
  <si>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</si>
  <si>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</si>
  <si>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</si>
  <si>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</si>
  <si>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</si>
  <si>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</si>
  <si>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</si>
  <si>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</si>
  <si>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</si>
  <si>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</si>
  <si>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</si>
  <si>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</si>
  <si>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</si>
  <si>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</si>
  <si>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</si>
  <si>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</si>
  <si>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</si>
  <si>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</si>
  <si>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</si>
  <si>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</si>
  <si>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</si>
  <si>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</si>
  <si>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</si>
  <si>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</si>
  <si>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</si>
  <si>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</si>
  <si>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</si>
  <si>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</si>
  <si>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</si>
  <si>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</si>
  <si>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</si>
  <si>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</si>
  <si>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</si>
  <si>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</si>
  <si>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</si>
  <si>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</si>
  <si>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</si>
  <si>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</si>
  <si>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</si>
  <si>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</si>
  <si>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</si>
  <si>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</si>
  <si>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</si>
  <si>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</si>
  <si>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</si>
  <si>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</si>
  <si>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</si>
  <si>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</si>
  <si>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</si>
  <si>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</si>
  <si>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</si>
  <si>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</si>
  <si>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</si>
  <si>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</si>
  <si>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</si>
  <si>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</si>
  <si>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</si>
  <si>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</si>
  <si>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</si>
  <si>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</si>
  <si>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</si>
  <si>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</si>
  <si>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</si>
  <si>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</si>
  <si>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</si>
  <si>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</si>
  <si>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</si>
  <si>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</si>
  <si>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</si>
  <si>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</si>
  <si>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</si>
  <si>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</si>
  <si>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</si>
  <si>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</si>
  <si>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</si>
  <si>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</si>
  <si>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</si>
  <si>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</si>
  <si>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</si>
  <si>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</si>
  <si>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</si>
  <si>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</si>
  <si>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</si>
  <si>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</si>
  <si>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</si>
  <si>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</si>
  <si>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</si>
  <si>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</si>
  <si>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</si>
  <si>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</si>
  <si>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</si>
  <si>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</si>
  <si>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</si>
  <si>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</si>
  <si>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</si>
  <si>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</si>
  <si>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</si>
  <si>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</si>
  <si>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</si>
  <si>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</si>
  <si>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</si>
  <si>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</si>
  <si>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</si>
  <si>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</si>
  <si>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</si>
  <si>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</si>
  <si>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</si>
  <si>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</si>
  <si>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</si>
  <si>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</si>
  <si>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</si>
  <si>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</si>
  <si>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</si>
  <si>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</si>
  <si>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</si>
  <si>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</si>
  <si>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</si>
  <si>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</si>
  <si>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</si>
  <si>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</si>
  <si>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</si>
  <si>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</si>
  <si>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</si>
  <si>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</si>
  <si>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</si>
  <si>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</si>
  <si>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</si>
  <si>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</si>
  <si>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</si>
  <si>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</si>
  <si>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</si>
  <si>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</si>
  <si>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</si>
  <si>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</si>
  <si>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</si>
  <si>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</si>
  <si>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</si>
  <si>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</si>
  <si>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</si>
  <si>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</si>
  <si>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</si>
  <si>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</si>
  <si>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</si>
  <si>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</si>
  <si>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</si>
  <si>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</si>
  <si>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</si>
  <si>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</si>
  <si>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</si>
  <si>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</si>
  <si>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</si>
  <si>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</si>
  <si>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</si>
  <si>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</si>
  <si>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</si>
  <si>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</si>
  <si>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</si>
  <si>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</si>
  <si>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</si>
  <si>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</si>
  <si>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</si>
  <si>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</si>
  <si>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</si>
  <si>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</si>
  <si>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</si>
  <si>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</si>
  <si>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</si>
  <si>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</si>
  <si>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</si>
  <si>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</si>
  <si>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</si>
  <si>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</si>
  <si>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</si>
  <si>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</si>
  <si>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</si>
  <si>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</si>
  <si>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</si>
  <si>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</si>
  <si>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</si>
  <si>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</si>
  <si>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</si>
  <si>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</si>
  <si>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</si>
  <si>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</si>
  <si>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</si>
  <si>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</si>
  <si>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</si>
  <si>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</si>
  <si>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</si>
  <si>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</si>
  <si>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</si>
  <si>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</si>
  <si>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</si>
  <si>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</si>
  <si>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</si>
  <si>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</si>
  <si>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</si>
  <si>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</si>
  <si>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</si>
  <si>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</si>
  <si>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</si>
  <si>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</si>
  <si>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</si>
  <si>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</si>
  <si>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</si>
  <si>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</si>
  <si>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</si>
  <si>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</si>
  <si>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</si>
  <si>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</si>
  <si>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</si>
  <si>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</si>
  <si>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</si>
  <si>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</si>
  <si>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</si>
  <si>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</si>
  <si>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</si>
  <si>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</si>
  <si>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</si>
  <si>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</si>
  <si>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</si>
  <si>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</si>
  <si>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</si>
  <si>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</si>
  <si>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</si>
  <si>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</si>
  <si>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</si>
  <si>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</si>
  <si>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</si>
  <si>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</si>
  <si>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</si>
  <si>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</si>
  <si>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</si>
  <si>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</si>
  <si>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</si>
  <si>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</si>
  <si>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</si>
  <si>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</si>
  <si>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</si>
  <si>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</si>
  <si>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</si>
  <si>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</si>
  <si>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</si>
  <si>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</si>
  <si>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</si>
  <si>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</si>
  <si>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</si>
  <si>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</si>
  <si>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</si>
  <si>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</si>
  <si>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</si>
  <si>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</si>
  <si>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</si>
  <si>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</si>
  <si>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</si>
  <si>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</si>
  <si>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</si>
  <si>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</si>
  <si>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</si>
  <si>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</si>
  <si>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</si>
  <si>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</si>
  <si>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</si>
  <si>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</si>
  <si>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</si>
  <si>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</si>
  <si>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</si>
  <si>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</si>
  <si>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</si>
  <si>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</si>
  <si>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</si>
  <si>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</si>
  <si>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</si>
  <si>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</si>
  <si>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</si>
  <si>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</si>
  <si>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</si>
  <si>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</si>
  <si>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</si>
  <si>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</si>
  <si>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</si>
  <si>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</si>
  <si>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</si>
  <si>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</si>
  <si>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</si>
  <si>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</si>
  <si>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</si>
  <si>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</si>
  <si>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</si>
  <si>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</si>
  <si>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</si>
  <si>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</si>
  <si>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</si>
  <si>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</si>
  <si>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</si>
  <si>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</si>
  <si>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</si>
  <si>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</si>
  <si>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</si>
  <si>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</si>
  <si>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</si>
  <si>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</si>
  <si>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</si>
  <si>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</si>
  <si>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</si>
  <si>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</si>
  <si>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</si>
  <si>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</si>
  <si>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</si>
  <si>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</si>
  <si>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</si>
  <si>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</si>
  <si>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</si>
  <si>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</si>
  <si>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</si>
  <si>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</si>
  <si>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</si>
  <si>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</si>
  <si>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</si>
  <si>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</si>
  <si>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</si>
  <si>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</si>
  <si>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</si>
  <si>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</si>
  <si>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</si>
  <si>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</si>
  <si>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</si>
  <si>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</si>
  <si>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</si>
  <si>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</si>
  <si>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</si>
  <si>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</si>
  <si>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</si>
  <si>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</si>
  <si>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</si>
  <si>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</si>
  <si>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</si>
  <si>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</si>
  <si>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</si>
  <si>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</si>
  <si>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</si>
  <si>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</si>
  <si>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</si>
  <si>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</si>
  <si>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</si>
  <si>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</si>
  <si>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</si>
  <si>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</si>
  <si>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</si>
  <si>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</si>
  <si>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</si>
  <si>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</si>
  <si>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</si>
  <si>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</si>
  <si>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</si>
  <si>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</si>
  <si>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</si>
  <si>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</si>
  <si>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</si>
  <si>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</si>
  <si>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</si>
  <si>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</si>
  <si>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</si>
  <si>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</si>
  <si>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</si>
  <si>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</si>
  <si>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</si>
  <si>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</si>
  <si>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</si>
  <si>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</si>
  <si>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</si>
  <si>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</si>
  <si>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</si>
  <si>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</si>
  <si>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</si>
  <si>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</si>
  <si>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</si>
  <si>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</si>
  <si>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</si>
  <si>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</si>
  <si>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</si>
  <si>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</si>
  <si>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</si>
  <si>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</si>
  <si>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</si>
  <si>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</si>
  <si>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</si>
  <si>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</si>
  <si>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</si>
  <si>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</si>
  <si>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</si>
  <si>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</si>
  <si>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</si>
  <si>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</si>
  <si>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</si>
  <si>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</si>
  <si>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</si>
  <si>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</si>
  <si>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</si>
  <si>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</si>
  <si>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</si>
  <si>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</si>
  <si>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</si>
  <si>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</si>
  <si>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</si>
  <si>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</si>
  <si>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</si>
  <si>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</si>
  <si>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</si>
  <si>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</si>
  <si>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</si>
  <si>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</si>
  <si>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</si>
  <si>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</si>
  <si>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</si>
  <si>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</si>
  <si>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</si>
  <si>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</si>
  <si>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</si>
  <si>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</si>
  <si>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</si>
  <si>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</si>
  <si>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</si>
  <si>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</si>
  <si>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</si>
  <si>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</si>
  <si>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</si>
  <si>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</si>
  <si>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</si>
  <si>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</si>
  <si>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</si>
  <si>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</si>
  <si>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</si>
  <si>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</si>
  <si>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</si>
  <si>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</si>
  <si>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</si>
  <si>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</si>
  <si>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</si>
  <si>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</si>
  <si>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</si>
  <si>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</si>
  <si>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</si>
  <si>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</si>
  <si>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</si>
  <si>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</si>
  <si>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</si>
  <si>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</si>
  <si>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</si>
  <si>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</si>
  <si>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</si>
  <si>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</si>
  <si>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</si>
  <si>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</si>
  <si>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</si>
  <si>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</si>
  <si>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</si>
  <si>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</si>
  <si>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</si>
  <si>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</si>
  <si>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</si>
  <si>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</si>
  <si>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</si>
  <si>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</si>
  <si>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</si>
  <si>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</si>
  <si>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</si>
  <si>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</si>
  <si>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</si>
  <si>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</si>
  <si>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</si>
  <si>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</si>
  <si>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</si>
  <si>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</si>
  <si>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</si>
  <si>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</si>
  <si>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</si>
  <si>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</si>
  <si>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</si>
  <si>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</si>
  <si>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</si>
  <si>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</si>
  <si>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</si>
  <si>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</si>
  <si>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</si>
  <si>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</si>
  <si>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</si>
  <si>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</si>
  <si>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</si>
  <si>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</si>
  <si>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</si>
  <si>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</si>
  <si>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</si>
  <si>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</si>
  <si>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</si>
  <si>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</si>
  <si>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</si>
  <si>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</si>
  <si>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</si>
  <si>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</si>
  <si>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</si>
  <si>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</si>
  <si>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</si>
  <si>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</si>
  <si>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</si>
  <si>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</si>
  <si>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</si>
  <si>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</si>
  <si>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</si>
  <si>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</si>
  <si>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</si>
  <si>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</si>
  <si>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</si>
  <si>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</si>
  <si>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</si>
  <si>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</si>
  <si>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</si>
  <si>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</si>
  <si>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</si>
  <si>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</si>
  <si>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</si>
  <si>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</si>
  <si>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</si>
  <si>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</si>
  <si>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</si>
  <si>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</si>
  <si>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</si>
  <si>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</si>
  <si>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</si>
  <si>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</si>
  <si>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</si>
  <si>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</si>
  <si>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</si>
  <si>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</si>
  <si>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</si>
  <si>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</si>
  <si>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</si>
  <si>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</si>
  <si>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</si>
  <si>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</si>
  <si>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</si>
  <si>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</si>
  <si>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</si>
  <si>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</si>
  <si>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</si>
  <si>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</si>
  <si>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</si>
  <si>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</si>
  <si>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</si>
  <si>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</si>
  <si>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</si>
  <si>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</si>
  <si>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</si>
  <si>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</si>
  <si>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</si>
  <si>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</si>
  <si>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</si>
  <si>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</si>
  <si>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</si>
  <si>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</si>
  <si>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</si>
  <si>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</si>
  <si>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</si>
  <si>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</si>
  <si>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</si>
  <si>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</si>
  <si>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</si>
  <si>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</si>
  <si>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</si>
  <si>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</si>
  <si>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</si>
  <si>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</si>
  <si>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</si>
  <si>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</si>
  <si>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</si>
  <si>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</si>
  <si>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</si>
  <si>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</si>
  <si>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</si>
  <si>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</si>
  <si>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</si>
  <si>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</si>
  <si>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</si>
  <si>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</si>
  <si>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</si>
  <si>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</si>
  <si>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</si>
  <si>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</si>
  <si>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</si>
  <si>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</si>
  <si>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</si>
  <si>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</si>
  <si>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</si>
  <si>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</si>
  <si>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</si>
  <si>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</si>
  <si>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</si>
  <si>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</si>
  <si>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</si>
  <si>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</si>
  <si>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</si>
  <si>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</si>
  <si>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</si>
  <si>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</si>
  <si>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</si>
  <si>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</si>
  <si>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</si>
  <si>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</si>
  <si>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</si>
  <si>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</si>
  <si>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</si>
  <si>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</si>
  <si>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</si>
  <si>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</si>
  <si>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</si>
  <si>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</si>
  <si>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</si>
  <si>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</si>
  <si>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</si>
  <si>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</si>
  <si>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</si>
  <si>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</si>
  <si>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</si>
  <si>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</si>
  <si>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</si>
  <si>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</si>
  <si>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</si>
  <si>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</si>
  <si>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</si>
  <si>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</si>
  <si>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</si>
  <si>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</si>
  <si>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</si>
  <si>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</si>
  <si>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</si>
  <si>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</si>
  <si>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</si>
  <si>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</si>
  <si>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</si>
  <si>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</si>
  <si>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</si>
  <si>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</si>
  <si>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</si>
  <si>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</si>
  <si>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</si>
  <si>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</si>
  <si>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</si>
  <si>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</si>
  <si>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</si>
  <si>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</si>
  <si>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</si>
  <si>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</si>
  <si>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</si>
  <si>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</si>
  <si>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</si>
  <si>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</si>
  <si>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</si>
  <si>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</si>
  <si>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</si>
  <si>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</si>
  <si>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</si>
  <si>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</si>
  <si>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</si>
  <si>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</si>
  <si>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</si>
  <si>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</si>
  <si>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</si>
  <si>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</si>
  <si>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</si>
  <si>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</si>
  <si>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</si>
  <si>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</si>
  <si>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</si>
  <si>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</si>
  <si>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</si>
  <si>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</si>
  <si>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</si>
  <si>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</si>
  <si>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</si>
  <si>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</si>
  <si>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</si>
  <si>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</si>
  <si>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</si>
  <si>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</si>
  <si>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</si>
  <si>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</si>
  <si>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</si>
  <si>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</si>
  <si>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</si>
  <si>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</si>
  <si>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</si>
  <si>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</si>
  <si>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</si>
  <si>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</si>
  <si>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</si>
  <si>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</si>
  <si>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</si>
  <si>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</si>
  <si>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</si>
  <si>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</si>
  <si>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</si>
  <si>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</si>
  <si>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</si>
  <si>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</si>
  <si>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</si>
  <si>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</si>
  <si>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</si>
  <si>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</si>
  <si>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</si>
  <si>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</si>
  <si>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</si>
  <si>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</si>
  <si>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</si>
  <si>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</si>
  <si>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</si>
  <si>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</si>
  <si>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</si>
  <si>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</si>
  <si>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</si>
  <si>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</si>
  <si>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</si>
  <si>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</si>
  <si>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</si>
  <si>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</si>
  <si>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</si>
  <si>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</si>
  <si>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</si>
  <si>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</si>
  <si>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</si>
  <si>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</si>
  <si>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</si>
  <si>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</si>
  <si>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</si>
  <si>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</si>
  <si>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</si>
  <si>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</si>
  <si>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</si>
  <si>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</si>
  <si>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</si>
  <si>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</si>
  <si>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</si>
  <si>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</si>
  <si>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</si>
  <si>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</si>
  <si>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</si>
  <si>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</si>
  <si>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</si>
  <si>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</si>
  <si>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</si>
  <si>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</si>
  <si>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</si>
  <si>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</si>
  <si>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</si>
  <si>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</si>
  <si>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</si>
  <si>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</si>
  <si>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</si>
  <si>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</si>
  <si>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</si>
  <si>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</si>
  <si>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</si>
  <si>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</si>
  <si>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</si>
  <si>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</si>
  <si>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</si>
  <si>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</si>
  <si>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</si>
  <si>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</si>
  <si>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</si>
  <si>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</si>
  <si>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</si>
  <si>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</si>
  <si>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</si>
  <si>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</si>
  <si>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</si>
  <si>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</si>
  <si>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</si>
  <si>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</si>
  <si>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</si>
  <si>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</si>
  <si>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</si>
  <si>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</si>
  <si>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</si>
  <si>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</si>
  <si>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</si>
  <si>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</si>
  <si>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</si>
  <si>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</si>
  <si>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</si>
  <si>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</si>
  <si>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</si>
  <si>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</si>
  <si>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</si>
  <si>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</si>
  <si>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</si>
  <si>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</si>
  <si>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</si>
  <si>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</si>
  <si>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</si>
  <si>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</si>
  <si>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</si>
  <si>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</si>
  <si>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</si>
  <si>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</si>
  <si>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</si>
  <si>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</si>
  <si>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</si>
  <si>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</si>
  <si>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</si>
  <si>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</si>
  <si>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</si>
  <si>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</si>
  <si>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</si>
  <si>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</si>
  <si>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</si>
  <si>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</si>
  <si>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</si>
  <si>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</si>
  <si>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</si>
  <si>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</si>
  <si>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</si>
  <si>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</si>
  <si>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</si>
  <si>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</si>
  <si>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</si>
  <si>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</si>
  <si>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</si>
  <si>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</si>
  <si>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</si>
  <si>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</si>
  <si>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</si>
  <si>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</si>
  <si>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</si>
  <si>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</si>
  <si>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</si>
  <si>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</si>
  <si>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</si>
  <si>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</si>
  <si>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</si>
  <si>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</si>
  <si>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</si>
  <si>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</si>
  <si>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</si>
  <si>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</si>
  <si>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</si>
  <si>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</si>
  <si>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</si>
  <si>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</si>
  <si>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</si>
  <si>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</si>
  <si>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</si>
  <si>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</si>
  <si>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</si>
  <si>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</si>
  <si>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</si>
  <si>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</si>
  <si>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</si>
  <si>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</si>
  <si>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</si>
  <si>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</si>
  <si>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</si>
  <si>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</si>
  <si>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</si>
  <si>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</si>
  <si>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</si>
  <si>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</si>
  <si>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</si>
  <si>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</si>
  <si>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</si>
  <si>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</si>
  <si>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</si>
  <si>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</si>
  <si>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</si>
  <si>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</si>
  <si>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</si>
  <si>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</si>
  <si>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</si>
  <si>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</si>
  <si>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</si>
  <si>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</si>
  <si>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</si>
  <si>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</si>
  <si>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</si>
  <si>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</si>
  <si>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</si>
  <si>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</si>
  <si>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</si>
  <si>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</si>
  <si>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</si>
  <si>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</si>
  <si>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</si>
  <si>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</si>
  <si>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</si>
  <si>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</si>
  <si>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</si>
  <si>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</si>
  <si>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</si>
  <si>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</si>
  <si>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</si>
  <si>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</si>
  <si>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</si>
  <si>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</si>
  <si>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</si>
  <si>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</si>
  <si>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</si>
  <si>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</si>
  <si>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</si>
  <si>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</si>
  <si>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</si>
  <si>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</si>
  <si>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</si>
  <si>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</si>
  <si>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</si>
  <si>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</si>
  <si>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</si>
  <si>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</si>
  <si>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</si>
  <si>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</si>
  <si>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</si>
  <si>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</si>
  <si>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</si>
  <si>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</si>
  <si>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</si>
  <si>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</si>
  <si>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</si>
  <si>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</si>
  <si>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</si>
  <si>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</si>
  <si>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</si>
  <si>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</si>
  <si>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</si>
  <si>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</si>
  <si>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</si>
  <si>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</si>
  <si>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</si>
  <si>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</si>
  <si>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</si>
  <si>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</si>
  <si>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</si>
  <si>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</si>
  <si>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</si>
  <si>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</si>
  <si>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</si>
  <si>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</si>
  <si>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</si>
  <si>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</si>
  <si>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</si>
  <si>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</si>
  <si>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</si>
  <si>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</si>
  <si>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</si>
  <si>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</si>
  <si>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</si>
  <si>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</si>
  <si>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</si>
  <si>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</si>
  <si>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</si>
  <si>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</si>
  <si>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</si>
  <si>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</si>
  <si>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</si>
  <si>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</si>
  <si>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</si>
  <si>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</si>
  <si>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</si>
  <si>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</si>
  <si>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</si>
  <si>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</si>
  <si>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</si>
  <si>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</si>
  <si>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</si>
  <si>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</si>
  <si>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</si>
  <si>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</si>
  <si>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</si>
  <si>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</si>
  <si>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</si>
  <si>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</si>
  <si>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</si>
  <si>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</si>
  <si>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</si>
  <si>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</si>
  <si>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</si>
  <si>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</si>
  <si>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</si>
  <si>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</si>
  <si>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</si>
  <si>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</si>
  <si>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</si>
  <si>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</si>
  <si>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</si>
  <si>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</si>
  <si>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</si>
  <si>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</si>
  <si>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</si>
  <si>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</si>
  <si>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</si>
  <si>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</si>
  <si>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</si>
  <si>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</si>
  <si>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</si>
  <si>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</si>
  <si>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</si>
  <si>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</si>
  <si>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</si>
  <si>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</si>
  <si>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</si>
  <si>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</si>
  <si>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</si>
  <si>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</si>
  <si>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</si>
  <si>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</si>
  <si>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</si>
  <si>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</si>
  <si>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</si>
  <si>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</si>
  <si>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</si>
  <si>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</si>
  <si>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</si>
  <si>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</si>
  <si>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</si>
  <si>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</si>
  <si>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</si>
  <si>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</si>
  <si>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</si>
  <si>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</si>
  <si>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</si>
  <si>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</si>
  <si>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</si>
  <si>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</si>
  <si>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</si>
  <si>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</si>
  <si>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</si>
  <si>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</si>
  <si>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</si>
  <si>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</si>
  <si>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</si>
  <si>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</si>
  <si>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</si>
  <si>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</si>
  <si>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</si>
  <si>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</si>
  <si>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</si>
  <si>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</si>
  <si>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</si>
  <si>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</si>
  <si>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</si>
  <si>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</si>
  <si>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</si>
  <si>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</si>
  <si>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</si>
  <si>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</si>
  <si>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</si>
  <si>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</si>
  <si>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</si>
  <si>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</si>
  <si>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</si>
  <si>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</si>
  <si>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</si>
  <si>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</si>
  <si>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</si>
  <si>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</si>
  <si>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</si>
  <si>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</si>
  <si>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</si>
  <si>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</si>
  <si>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</si>
  <si>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</si>
  <si>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</si>
  <si>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</si>
  <si>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</si>
  <si>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</si>
  <si>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</si>
  <si>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</si>
  <si>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</si>
  <si>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</si>
  <si>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</si>
  <si>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</si>
  <si>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</si>
  <si>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</si>
  <si>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</si>
  <si>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</si>
  <si>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</si>
  <si>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</si>
  <si>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</si>
  <si>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</si>
  <si>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</si>
  <si>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</si>
  <si>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</si>
  <si>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</si>
  <si>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</si>
  <si>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</si>
  <si>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</si>
  <si>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</si>
  <si>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</si>
  <si>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</si>
  <si>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</si>
  <si>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</si>
  <si>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</si>
  <si>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</si>
  <si>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</si>
  <si>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</si>
  <si>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</si>
  <si>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</si>
  <si>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</si>
  <si>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</si>
  <si>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</si>
  <si>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</si>
  <si>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</si>
  <si>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</si>
  <si>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</si>
  <si>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</si>
  <si>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</si>
  <si>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</si>
  <si>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</si>
  <si>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</si>
  <si>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</si>
  <si>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</si>
  <si>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</si>
  <si>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</si>
  <si>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</si>
  <si>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</si>
  <si>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</si>
  <si>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</si>
  <si>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</si>
  <si>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</si>
  <si>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</si>
  <si>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</si>
  <si>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</si>
  <si>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</si>
  <si>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</si>
  <si>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</si>
  <si>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</si>
  <si>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</si>
  <si>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</si>
  <si>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</si>
  <si>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</si>
  <si>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</si>
  <si>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</si>
  <si>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</si>
  <si>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</si>
  <si>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</si>
  <si>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</si>
  <si>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</si>
  <si>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</si>
  <si>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</si>
  <si>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</si>
  <si>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</si>
  <si>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</si>
  <si>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</si>
  <si>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</si>
  <si>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</si>
  <si>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</si>
  <si>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</si>
  <si>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</si>
  <si>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</si>
  <si>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</si>
  <si>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</si>
  <si>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</si>
  <si>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</si>
  <si>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</si>
  <si>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</si>
  <si>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</si>
  <si>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</si>
  <si>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</si>
  <si>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</si>
  <si>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</si>
  <si>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</si>
  <si>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</si>
  <si>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</si>
  <si>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</si>
  <si>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</si>
  <si>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</si>
  <si>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</si>
  <si>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</si>
  <si>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</si>
  <si>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</si>
  <si>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</si>
  <si>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</si>
  <si>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</si>
  <si>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</si>
  <si>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</si>
  <si>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</si>
  <si>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</si>
  <si>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</si>
  <si>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</si>
  <si>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</si>
  <si>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</si>
  <si>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</si>
  <si>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</si>
  <si>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</si>
  <si>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</si>
  <si>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</si>
  <si>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</si>
  <si>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</si>
  <si>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</si>
  <si>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</si>
  <si>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</si>
  <si>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</si>
  <si>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</si>
  <si>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</si>
  <si>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</si>
  <si>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</si>
  <si>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</si>
  <si>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</si>
  <si>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</si>
  <si>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</si>
  <si>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</si>
  <si>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</si>
  <si>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</si>
  <si>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</si>
  <si>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</si>
  <si>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</si>
  <si>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</si>
  <si>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</si>
  <si>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</si>
  <si>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</si>
  <si>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</si>
  <si>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</si>
  <si>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</si>
  <si>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</si>
  <si>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</si>
  <si>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</si>
  <si>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</si>
  <si>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</si>
  <si>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</si>
  <si>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</si>
  <si>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</si>
  <si>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</si>
  <si>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</si>
  <si>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</si>
  <si>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</si>
  <si>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</si>
  <si>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</si>
  <si>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</si>
  <si>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</si>
  <si>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</si>
  <si>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</si>
  <si>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</si>
  <si>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</si>
  <si>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</si>
  <si>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</si>
  <si>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</si>
  <si>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</si>
  <si>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</si>
  <si>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</si>
  <si>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</si>
  <si>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</si>
  <si>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</si>
  <si>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</si>
  <si>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</si>
  <si>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</si>
  <si>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</si>
  <si>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</si>
  <si>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</si>
  <si>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</si>
  <si>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</si>
  <si>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</si>
  <si>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</si>
  <si>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</si>
  <si>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</si>
  <si>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</si>
  <si>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</si>
  <si>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</si>
  <si>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</si>
  <si>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</si>
  <si>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</si>
  <si>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</si>
  <si>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</si>
  <si>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</si>
  <si>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</si>
  <si>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</si>
  <si>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</si>
  <si>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</si>
  <si>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</si>
  <si>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</si>
  <si>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</si>
  <si>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</si>
  <si>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</si>
  <si>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</si>
  <si>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</si>
  <si>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</si>
  <si>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</si>
  <si>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</si>
  <si>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</si>
  <si>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</si>
  <si>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</si>
  <si>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</si>
  <si>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</si>
  <si>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</si>
  <si>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</si>
  <si>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</si>
  <si>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</si>
  <si>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</si>
  <si>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</si>
  <si>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</si>
  <si>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</si>
  <si>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</si>
  <si>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</si>
  <si>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</si>
  <si>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</si>
  <si>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</si>
  <si>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</si>
  <si>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</si>
  <si>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</si>
  <si>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</si>
  <si>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</si>
  <si>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</si>
  <si>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</si>
  <si>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</si>
  <si>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</si>
  <si>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</si>
  <si>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</si>
  <si>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</si>
  <si>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</si>
  <si>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</si>
  <si>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</si>
  <si>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</si>
  <si>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</si>
  <si>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</si>
  <si>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</si>
  <si>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</si>
  <si>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</si>
  <si>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</si>
  <si>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</si>
  <si>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</si>
  <si>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</si>
  <si>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</si>
  <si>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</si>
  <si>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</si>
  <si>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</si>
  <si>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</si>
  <si>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</si>
  <si>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</si>
  <si>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</si>
  <si>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</si>
  <si>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</si>
  <si>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</si>
  <si>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</si>
  <si>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</si>
  <si>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</si>
  <si>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</si>
  <si>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</si>
  <si>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</si>
  <si>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</si>
  <si>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</si>
  <si>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</si>
  <si>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</si>
  <si>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</si>
  <si>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</si>
  <si>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</si>
  <si>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</si>
  <si>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</si>
  <si>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</si>
  <si>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</si>
  <si>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</si>
  <si>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</si>
  <si>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</si>
  <si>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</si>
  <si>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</si>
  <si>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</si>
  <si>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</si>
  <si>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</si>
  <si>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</si>
  <si>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</si>
  <si>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</si>
  <si>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</si>
  <si>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</si>
  <si>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</si>
  <si>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</si>
  <si>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</si>
  <si>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</si>
  <si>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</si>
  <si>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</si>
  <si>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</si>
  <si>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</si>
  <si>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</si>
  <si>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</si>
  <si>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</si>
  <si>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</si>
  <si>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</si>
  <si>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</si>
  <si>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</si>
  <si>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</si>
  <si>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</si>
  <si>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</si>
  <si>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</si>
  <si>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</si>
  <si>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</si>
  <si>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</si>
  <si>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</si>
  <si>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</si>
  <si>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</si>
  <si>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</si>
  <si>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</si>
  <si>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</si>
  <si>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</si>
  <si>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</si>
  <si>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</si>
  <si>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</si>
  <si>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</si>
  <si>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</si>
  <si>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</si>
  <si>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</si>
  <si>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</si>
  <si>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</si>
  <si>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</si>
  <si>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</si>
  <si>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</si>
  <si>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</si>
  <si>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</si>
  <si>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</si>
  <si>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</si>
  <si>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</si>
  <si>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</si>
  <si>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</si>
  <si>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</si>
  <si>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</si>
  <si>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</si>
  <si>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</si>
  <si>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</si>
  <si>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</si>
  <si>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</si>
  <si>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</si>
  <si>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</si>
  <si>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</si>
  <si>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</si>
  <si>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</si>
  <si>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</si>
  <si>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</si>
  <si>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</si>
  <si>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</si>
  <si>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</si>
  <si>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</si>
  <si>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</si>
  <si>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</si>
  <si>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</si>
  <si>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</si>
  <si>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</si>
  <si>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</si>
  <si>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</si>
  <si>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</si>
  <si>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</si>
  <si>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</si>
  <si>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</si>
  <si>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</si>
  <si>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</si>
  <si>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</si>
  <si>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</si>
  <si>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</si>
  <si>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</si>
  <si>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</si>
  <si>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</si>
  <si>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</si>
  <si>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</si>
  <si>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</si>
  <si>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</si>
  <si>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</si>
  <si>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</si>
  <si>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</si>
  <si>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</si>
  <si>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</si>
  <si>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</si>
  <si>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</si>
  <si>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</si>
  <si>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</si>
  <si>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</si>
  <si>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</si>
  <si>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</si>
  <si>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</si>
  <si>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</si>
  <si>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</si>
  <si>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</si>
  <si>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</si>
  <si>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</si>
  <si>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</si>
  <si>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</si>
  <si>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</si>
  <si>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</si>
  <si>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</si>
  <si>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</si>
  <si>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</si>
  <si>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</si>
  <si>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</si>
  <si>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</si>
  <si>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</si>
  <si>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</si>
  <si>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</si>
  <si>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</si>
  <si>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</si>
  <si>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</si>
  <si>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</si>
  <si>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</si>
  <si>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</si>
  <si>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</si>
  <si>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</si>
  <si>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</si>
  <si>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</si>
  <si>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</si>
  <si>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</si>
  <si>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</si>
  <si>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</si>
  <si>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</si>
  <si>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</si>
  <si>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</si>
  <si>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</si>
  <si>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</si>
  <si>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</si>
  <si>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</si>
  <si>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</si>
  <si>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</si>
  <si>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</si>
  <si>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</si>
  <si>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</si>
  <si>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</si>
  <si>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</si>
  <si>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</si>
  <si>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</si>
  <si>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</si>
  <si>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</si>
  <si>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</si>
  <si>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</si>
  <si>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</si>
  <si>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</si>
  <si>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</si>
  <si>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</si>
  <si>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</si>
  <si>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</si>
  <si>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</si>
  <si>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</si>
  <si>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</si>
  <si>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</si>
  <si>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</si>
  <si>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</si>
  <si>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</si>
  <si>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</si>
  <si>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</si>
  <si>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</si>
  <si>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</si>
  <si>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</si>
  <si>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</si>
  <si>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</si>
  <si>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</si>
  <si>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</si>
  <si>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</si>
  <si>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</si>
  <si>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</si>
  <si>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</si>
  <si>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</si>
  <si>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</si>
  <si>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</si>
  <si>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</si>
  <si>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</si>
  <si>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</si>
  <si>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</si>
  <si>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</si>
  <si>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</si>
  <si>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</si>
  <si>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</si>
  <si>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</si>
  <si>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</si>
  <si>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</si>
  <si>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</si>
  <si>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</si>
  <si>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</si>
  <si>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</si>
  <si>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</si>
  <si>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</si>
  <si>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</si>
  <si>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</si>
  <si>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</si>
  <si>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</si>
  <si>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</si>
  <si>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</si>
  <si>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</si>
  <si>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</si>
  <si>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</si>
  <si>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</si>
  <si>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</si>
  <si>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</si>
  <si>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</si>
  <si>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</si>
  <si>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</si>
  <si>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</si>
  <si>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</si>
  <si>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</si>
  <si>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</si>
  <si>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</si>
  <si>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</si>
  <si>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</si>
  <si>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</si>
  <si>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</si>
  <si>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</si>
  <si>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</si>
  <si>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</si>
  <si>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</si>
  <si>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</si>
  <si>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</si>
  <si>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</si>
  <si>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</si>
  <si>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</si>
  <si>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</si>
  <si>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</si>
  <si>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</si>
  <si>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</si>
  <si>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</si>
  <si>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</si>
  <si>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</si>
  <si>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</si>
  <si>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</si>
  <si>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</si>
  <si>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</si>
  <si>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</si>
  <si>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</si>
  <si>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</si>
  <si>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</si>
  <si>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</si>
  <si>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</si>
  <si>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</si>
  <si>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</si>
  <si>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</si>
  <si>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</si>
  <si>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</si>
  <si>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</si>
  <si>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</si>
  <si>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</si>
  <si>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</si>
  <si>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</si>
  <si>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</si>
  <si>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</si>
  <si>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</si>
  <si>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</si>
  <si>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</si>
  <si>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</si>
  <si>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</si>
  <si>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</si>
  <si>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</si>
  <si>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</si>
  <si>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</si>
  <si>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</si>
  <si>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</si>
  <si>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</si>
  <si>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</si>
  <si>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</si>
  <si>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</si>
  <si>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</si>
  <si>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</si>
  <si>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</si>
  <si>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</si>
  <si>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</si>
  <si>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</si>
  <si>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</si>
  <si>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</si>
  <si>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</si>
  <si>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</si>
  <si>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</si>
  <si>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</si>
  <si>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</si>
  <si>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</si>
  <si>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</si>
  <si>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</si>
  <si>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</si>
  <si>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</si>
  <si>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</si>
  <si>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</si>
  <si>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</si>
  <si>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</si>
  <si>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</si>
  <si>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</si>
  <si>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</si>
  <si>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</si>
  <si>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</si>
  <si>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</si>
  <si>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</si>
  <si>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</si>
  <si>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</si>
  <si>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</si>
  <si>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</si>
  <si>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</si>
  <si>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</si>
  <si>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</si>
  <si>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</si>
  <si>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</si>
  <si>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</si>
  <si>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</si>
  <si>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</si>
  <si>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</si>
  <si>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</si>
  <si>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</si>
  <si>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</si>
  <si>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</si>
  <si>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</si>
  <si>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</si>
  <si>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</si>
  <si>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</si>
  <si>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</si>
  <si>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</si>
  <si>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</si>
  <si>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</si>
  <si>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</si>
  <si>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</si>
  <si>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</si>
  <si>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</si>
  <si>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</si>
  <si>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</si>
  <si>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</si>
  <si>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</si>
  <si>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</si>
  <si>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</si>
  <si>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</si>
  <si>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</si>
  <si>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</si>
  <si>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</si>
  <si>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</si>
  <si>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</si>
  <si>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</si>
  <si>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</si>
  <si>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</si>
  <si>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</si>
  <si>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</si>
  <si>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</si>
  <si>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</si>
  <si>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</si>
  <si>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</si>
  <si>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</si>
  <si>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</si>
  <si>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</si>
  <si>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</si>
  <si>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</si>
  <si>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</si>
  <si>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</si>
  <si>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</si>
  <si>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</si>
  <si>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</si>
  <si>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</si>
  <si>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</si>
  <si>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</si>
  <si>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</si>
  <si>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</si>
  <si>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</si>
  <si>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</si>
  <si>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</si>
  <si>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</si>
  <si>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</si>
  <si>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</si>
  <si>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</si>
  <si>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</si>
  <si>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</si>
  <si>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</si>
  <si>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</si>
  <si>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</si>
  <si>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</si>
  <si>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</si>
  <si>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</si>
  <si>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</si>
  <si>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</si>
  <si>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</si>
  <si>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</si>
  <si>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</si>
  <si>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</si>
  <si>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</si>
  <si>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</si>
  <si>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</si>
  <si>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</si>
  <si>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</si>
  <si>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</si>
  <si>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</si>
  <si>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</si>
  <si>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</si>
  <si>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</si>
  <si>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</si>
  <si>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</si>
  <si>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</si>
  <si>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</si>
  <si>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</si>
  <si>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</si>
  <si>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</si>
  <si>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</si>
  <si>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</si>
  <si>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</si>
  <si>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</si>
  <si>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</si>
  <si>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</si>
  <si>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</si>
  <si>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</si>
  <si>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</si>
  <si>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</si>
  <si>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</si>
  <si>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</si>
  <si>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</si>
  <si>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</si>
  <si>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</si>
  <si>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</si>
  <si>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</si>
  <si>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</si>
  <si>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</si>
  <si>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</si>
  <si>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</si>
  <si>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</si>
  <si>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</si>
  <si>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</si>
  <si>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</si>
  <si>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</si>
  <si>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</si>
  <si>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</si>
  <si>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</si>
  <si>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</si>
  <si>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</si>
  <si>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</si>
  <si>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</si>
  <si>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</si>
  <si>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</si>
  <si>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</si>
  <si>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</si>
  <si>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</si>
  <si>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</si>
  <si>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</si>
  <si>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</si>
  <si>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</si>
  <si>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</si>
  <si>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</si>
  <si>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</si>
  <si>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</si>
  <si>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</si>
  <si>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</si>
  <si>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</si>
  <si>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</si>
  <si>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</si>
  <si>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</si>
  <si>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</si>
  <si>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</si>
  <si>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</si>
  <si>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</si>
  <si>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</si>
  <si>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</si>
  <si>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</si>
  <si>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</si>
  <si>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</si>
  <si>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</si>
  <si>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</si>
  <si>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</si>
  <si>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</si>
  <si>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</si>
  <si>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</si>
  <si>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</si>
  <si>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</si>
  <si>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</si>
  <si>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</si>
  <si>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</si>
  <si>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</si>
  <si>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</si>
  <si>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</si>
  <si>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</si>
  <si>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</si>
  <si>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</si>
  <si>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</si>
  <si>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</si>
  <si>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</si>
  <si>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</si>
  <si>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</si>
  <si>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</si>
  <si>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</si>
  <si>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</si>
  <si>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</si>
  <si>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</si>
  <si>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</si>
  <si>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</si>
  <si>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</si>
  <si>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</si>
  <si>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</si>
  <si>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</si>
  <si>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</si>
  <si>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</si>
  <si>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</si>
  <si>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</si>
  <si>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</si>
  <si>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</si>
  <si>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</si>
  <si>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</si>
  <si>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</si>
  <si>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</si>
  <si>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</si>
  <si>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</si>
  <si>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</si>
  <si>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</si>
  <si>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</si>
  <si>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</si>
  <si>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</si>
  <si>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</si>
  <si>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</si>
  <si>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</si>
  <si>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</si>
  <si>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</si>
  <si>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</si>
  <si>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</si>
  <si>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</si>
  <si>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</si>
  <si>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</si>
  <si>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</si>
  <si>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</si>
  <si>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</si>
  <si>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</si>
  <si>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</si>
  <si>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</si>
  <si>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</si>
  <si>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</si>
  <si>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</si>
  <si>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</si>
  <si>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</si>
  <si>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</si>
  <si>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</si>
  <si>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</si>
  <si>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</si>
  <si>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</si>
  <si>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</si>
  <si>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</si>
  <si>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</si>
  <si>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</si>
  <si>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</si>
  <si>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</si>
  <si>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</si>
  <si>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</si>
  <si>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</si>
  <si>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</si>
  <si>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</si>
  <si>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</si>
  <si>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</si>
  <si>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</si>
  <si>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</si>
  <si>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</si>
  <si>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</si>
  <si>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</si>
  <si>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</si>
  <si>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</si>
  <si>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</si>
  <si>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</si>
  <si>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</si>
  <si>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</si>
  <si>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</si>
  <si>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</si>
  <si>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</si>
  <si>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</si>
  <si>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</si>
  <si>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</si>
  <si>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</si>
  <si>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</si>
  <si>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</si>
  <si>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</si>
  <si>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</si>
  <si>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</si>
  <si>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</si>
  <si>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</si>
  <si>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</si>
  <si>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</si>
  <si>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</si>
  <si>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</si>
  <si>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</si>
  <si>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</si>
  <si>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</si>
  <si>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</si>
  <si>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</si>
  <si>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</si>
  <si>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</si>
  <si>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</si>
  <si>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</si>
  <si>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</si>
  <si>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</si>
  <si>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</si>
  <si>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</si>
  <si>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</si>
  <si>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</si>
  <si>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</si>
  <si>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</si>
  <si>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</si>
  <si>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</si>
  <si>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</si>
  <si>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</si>
  <si>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</si>
  <si>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</si>
  <si>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</si>
  <si>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</si>
  <si>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</si>
  <si>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</si>
  <si>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</si>
  <si>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</si>
  <si>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</si>
  <si>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</si>
  <si>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</si>
  <si>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</si>
  <si>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</si>
  <si>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</si>
  <si>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</si>
  <si>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</si>
  <si>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</si>
  <si>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</si>
  <si>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</si>
  <si>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</si>
  <si>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</si>
  <si>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</si>
  <si>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</si>
  <si>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</si>
  <si>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</si>
  <si>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</si>
  <si>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</si>
  <si>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</si>
  <si>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</si>
  <si>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</si>
  <si>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</si>
  <si>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</si>
  <si>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</si>
  <si>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</si>
  <si>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</si>
  <si>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</si>
  <si>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</si>
  <si>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</si>
  <si>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</si>
  <si>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</si>
  <si>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</si>
  <si>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</si>
  <si>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</si>
  <si>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</si>
  <si>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</si>
  <si>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</si>
  <si>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</si>
  <si>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</si>
  <si>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</si>
  <si>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</si>
  <si>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</si>
  <si>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</si>
  <si>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</si>
  <si>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</si>
  <si>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</si>
  <si>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</si>
  <si>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</si>
  <si>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</si>
  <si>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</si>
  <si>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</si>
  <si>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</si>
  <si>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</si>
  <si>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</si>
  <si>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</si>
  <si>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</si>
  <si>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</si>
  <si>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</si>
  <si>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</si>
  <si>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</si>
  <si>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</si>
  <si>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</si>
  <si>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</si>
  <si>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</si>
  <si>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</si>
  <si>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</si>
  <si>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</si>
  <si>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</si>
  <si>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</si>
  <si>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</si>
  <si>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</si>
  <si>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</si>
  <si>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</si>
  <si>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</si>
  <si>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</si>
  <si>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</si>
  <si>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</si>
  <si>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</si>
  <si>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</si>
  <si>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</si>
  <si>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</si>
  <si>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</si>
  <si>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</si>
  <si>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</si>
  <si>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</si>
  <si>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</si>
  <si>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</si>
  <si>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</si>
  <si>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</si>
  <si>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</si>
  <si>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</si>
  <si>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</si>
  <si>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</si>
  <si>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</si>
  <si>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</si>
  <si>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</si>
  <si>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</si>
  <si>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</si>
  <si>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</si>
  <si>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</si>
  <si>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</si>
  <si>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</si>
  <si>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</si>
  <si>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</si>
  <si>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</si>
  <si>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</si>
  <si>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</si>
  <si>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</si>
  <si>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</si>
  <si>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</si>
  <si>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</si>
  <si>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</si>
  <si>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</si>
  <si>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</si>
  <si>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</si>
  <si>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</si>
  <si>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</si>
  <si>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</si>
  <si>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</si>
  <si>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</si>
  <si>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</si>
  <si>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</si>
  <si>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</si>
  <si>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</si>
  <si>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</si>
  <si>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</si>
  <si>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</si>
  <si>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</si>
  <si>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</si>
  <si>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</si>
  <si>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</si>
  <si>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</si>
  <si>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</si>
  <si>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</si>
  <si>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</si>
  <si>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</si>
  <si>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</si>
  <si>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</si>
  <si>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</si>
  <si>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</si>
  <si>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</si>
  <si>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</si>
  <si>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</si>
  <si>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</si>
  <si>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</si>
  <si>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</si>
  <si>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</si>
  <si>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</si>
  <si>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</si>
  <si>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</si>
  <si>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</si>
  <si>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</si>
  <si>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</si>
  <si>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</si>
  <si>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</si>
  <si>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</si>
  <si>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</si>
  <si>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</si>
  <si>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</si>
  <si>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</si>
  <si>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</si>
  <si>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</si>
  <si>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</si>
  <si>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</si>
  <si>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</si>
  <si>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</si>
  <si>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</si>
  <si>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</si>
  <si>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</si>
  <si>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</si>
  <si>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</si>
  <si>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</si>
  <si>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</si>
  <si>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</si>
  <si>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</si>
  <si>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</si>
  <si>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</si>
  <si>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</si>
  <si>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</si>
  <si>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</si>
  <si>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</si>
  <si>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</si>
  <si>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</si>
  <si>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</si>
  <si>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</si>
  <si>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</si>
  <si>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</si>
  <si>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</si>
  <si>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</si>
  <si>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</si>
  <si>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</si>
  <si>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</si>
  <si>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</si>
  <si>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</si>
  <si>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</si>
  <si>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</si>
  <si>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</si>
  <si>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</si>
  <si>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</si>
  <si>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</si>
  <si>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</si>
  <si>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</si>
  <si>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</si>
  <si>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</si>
  <si>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</si>
  <si>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</si>
  <si>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</si>
  <si>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</si>
  <si>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</si>
  <si>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</si>
  <si>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</si>
  <si>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</si>
  <si>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</si>
  <si>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</si>
  <si>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</si>
  <si>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</si>
  <si>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</si>
  <si>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</si>
  <si>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</si>
  <si>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</si>
  <si>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</si>
  <si>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</si>
  <si>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</si>
  <si>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</si>
  <si>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</si>
  <si>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</si>
  <si>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</si>
  <si>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</si>
  <si>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</si>
  <si>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</si>
  <si>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</si>
  <si>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</si>
  <si>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</si>
  <si>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</si>
  <si>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</si>
  <si>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</si>
  <si>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</si>
  <si>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</si>
  <si>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</si>
  <si>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</si>
  <si>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</si>
  <si>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</si>
  <si>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</si>
  <si>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</si>
  <si>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</si>
  <si>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</si>
  <si>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</si>
  <si>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</si>
  <si>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</si>
  <si>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</si>
  <si>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</si>
  <si>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</si>
  <si>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</si>
  <si>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</si>
  <si>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</si>
  <si>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</si>
  <si>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</si>
  <si>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</si>
  <si>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</si>
  <si>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</si>
  <si>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</si>
  <si>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</si>
  <si>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</si>
  <si>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</si>
  <si>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</si>
  <si>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</si>
  <si>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</si>
  <si>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</si>
  <si>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</si>
  <si>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</si>
  <si>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</si>
  <si>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</si>
  <si>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</si>
  <si>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</si>
  <si>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</si>
  <si>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</si>
  <si>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</si>
  <si>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</si>
  <si>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</si>
  <si>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</si>
  <si>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</si>
  <si>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</si>
  <si>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</si>
  <si>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</si>
  <si>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</si>
  <si>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</si>
  <si>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</si>
  <si>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</si>
  <si>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</si>
  <si>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</si>
  <si>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</si>
  <si>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</si>
  <si>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</si>
  <si>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</si>
  <si>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</si>
  <si>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</si>
  <si>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</si>
  <si>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</si>
  <si>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</si>
  <si>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</si>
  <si>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</si>
  <si>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</si>
  <si>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</si>
  <si>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</si>
  <si>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</si>
  <si>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</si>
  <si>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</si>
  <si>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</si>
  <si>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</si>
  <si>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</si>
  <si>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</si>
  <si>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</si>
  <si>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</si>
  <si>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</si>
  <si>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</si>
  <si>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</si>
  <si>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</si>
  <si>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</si>
  <si>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</si>
  <si>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</si>
  <si>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</si>
  <si>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</si>
  <si>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</si>
  <si>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</si>
  <si>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</si>
  <si>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</si>
  <si>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</si>
  <si>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</si>
  <si>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</si>
  <si>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</si>
  <si>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</si>
  <si>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</si>
  <si>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</si>
  <si>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</si>
  <si>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</si>
  <si>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</si>
  <si>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</si>
  <si>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</si>
  <si>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</si>
  <si>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</si>
  <si>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</si>
  <si>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</si>
  <si>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</si>
  <si>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</si>
  <si>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</si>
  <si>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</si>
  <si>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</si>
  <si>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</si>
  <si>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</si>
  <si>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</si>
  <si>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</si>
  <si>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</si>
  <si>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</si>
  <si>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</si>
  <si>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</si>
  <si>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</si>
  <si>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</si>
  <si>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</si>
  <si>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</si>
  <si>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</si>
  <si>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</si>
  <si>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</si>
  <si>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</si>
  <si>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</si>
  <si>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</si>
  <si>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</si>
  <si>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</si>
  <si>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</si>
  <si>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</si>
  <si>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</si>
  <si>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</si>
  <si>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</si>
  <si>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</si>
  <si>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</si>
  <si>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</si>
  <si>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</si>
  <si>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</si>
  <si>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</si>
  <si>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</si>
  <si>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</si>
  <si>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</si>
  <si>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</si>
  <si>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</si>
  <si>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</si>
  <si>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</si>
  <si>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</si>
  <si>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</si>
  <si>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</si>
  <si>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</si>
  <si>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</si>
  <si>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</si>
  <si>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</si>
  <si>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</si>
  <si>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</si>
  <si>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</si>
  <si>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</si>
  <si>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</si>
  <si>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</si>
  <si>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</si>
  <si>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</si>
  <si>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</si>
  <si>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</si>
  <si>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</si>
  <si>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</si>
  <si>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</si>
  <si>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</si>
  <si>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</si>
  <si>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</si>
  <si>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</si>
  <si>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</si>
  <si>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</si>
  <si>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</si>
  <si>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</si>
  <si>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</si>
  <si>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</si>
  <si>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</si>
  <si>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</si>
  <si>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</si>
  <si>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</si>
  <si>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</si>
  <si>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</si>
  <si>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</si>
  <si>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</si>
  <si>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</si>
  <si>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</si>
  <si>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</si>
  <si>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</si>
  <si>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</si>
  <si>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</si>
  <si>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</si>
  <si>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</si>
  <si>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</si>
  <si>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</si>
  <si>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</si>
  <si>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</si>
  <si>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</si>
  <si>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</si>
  <si>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</si>
  <si>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</si>
  <si>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</si>
  <si>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</si>
  <si>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</si>
  <si>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</si>
  <si>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</si>
  <si>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</si>
  <si>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</si>
  <si>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</si>
  <si>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</si>
  <si>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</si>
  <si>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</si>
  <si>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</si>
  <si>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</si>
  <si>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</si>
  <si>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</si>
  <si>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</si>
  <si>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</si>
  <si>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</si>
  <si>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</si>
  <si>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</si>
  <si>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</si>
  <si>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</si>
  <si>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</si>
  <si>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</si>
  <si>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</si>
  <si>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</si>
  <si>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</si>
  <si>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</si>
  <si>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</si>
  <si>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</si>
  <si>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</si>
  <si>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</si>
  <si>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</si>
  <si>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</si>
  <si>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</si>
  <si>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</si>
  <si>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</si>
  <si>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</si>
  <si>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</si>
  <si>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</si>
  <si>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</si>
  <si>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</si>
  <si>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</si>
  <si>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</si>
  <si>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</si>
  <si>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</si>
  <si>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</si>
  <si>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</si>
  <si>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</si>
  <si>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</si>
  <si>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</si>
  <si>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</si>
  <si>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</si>
  <si>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</si>
  <si>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</si>
  <si>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</si>
  <si>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</si>
  <si>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</si>
  <si>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</si>
  <si>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</si>
  <si>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</si>
  <si>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</si>
  <si>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</si>
  <si>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</si>
  <si>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</si>
  <si>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</si>
  <si>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</si>
  <si>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</si>
  <si>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</si>
  <si>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</si>
  <si>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</si>
  <si>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</si>
  <si>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</si>
  <si>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</si>
  <si>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</si>
  <si>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</si>
  <si>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</si>
  <si>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</si>
  <si>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</si>
  <si>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</si>
  <si>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</si>
  <si>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</si>
  <si>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</si>
  <si>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</si>
  <si>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</si>
  <si>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</si>
  <si>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</si>
  <si>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</si>
  <si>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</si>
  <si>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</si>
  <si>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</si>
  <si>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</si>
  <si>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</si>
  <si>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</si>
  <si>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</si>
  <si>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</si>
  <si>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</si>
  <si>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</si>
  <si>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</si>
  <si>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</si>
  <si>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</si>
  <si>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</si>
  <si>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</si>
  <si>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</si>
  <si>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</si>
  <si>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</si>
  <si>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</si>
  <si>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</si>
  <si>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</si>
  <si>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</si>
  <si>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</si>
  <si>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</si>
  <si>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</si>
  <si>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</si>
  <si>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</si>
  <si>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</si>
  <si>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</si>
  <si>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</si>
  <si>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</si>
  <si>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</si>
  <si>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</si>
  <si>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</si>
  <si>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</si>
  <si>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</si>
  <si>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</si>
  <si>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</si>
  <si>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</si>
  <si>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</si>
  <si>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</si>
  <si>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</si>
  <si>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</si>
  <si>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</si>
  <si>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</si>
  <si>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</si>
  <si>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</si>
  <si>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</si>
  <si>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</si>
  <si>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</si>
  <si>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</si>
  <si>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</si>
  <si>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</si>
  <si>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</si>
  <si>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</si>
  <si>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</si>
  <si>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</si>
  <si>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</si>
  <si>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</si>
  <si>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</si>
  <si>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</si>
  <si>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</si>
  <si>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</si>
  <si>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</si>
  <si>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</si>
  <si>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</si>
  <si>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</si>
  <si>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</si>
  <si>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</si>
  <si>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</si>
  <si>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</si>
  <si>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</si>
  <si>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</si>
  <si>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</si>
  <si>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</si>
  <si>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</si>
  <si>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</si>
  <si>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</si>
  <si>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</si>
  <si>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</si>
  <si>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</si>
  <si>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</si>
  <si>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</si>
  <si>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</si>
  <si>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</si>
  <si>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</si>
  <si>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</si>
  <si>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</si>
  <si>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</si>
  <si>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</si>
  <si>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</si>
  <si>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</si>
  <si>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</si>
  <si>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</si>
  <si>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</si>
  <si>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</si>
  <si>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</si>
  <si>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</si>
  <si>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</si>
  <si>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</si>
  <si>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</si>
  <si>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</si>
  <si>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</si>
  <si>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</si>
  <si>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</si>
  <si>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</si>
  <si>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</si>
  <si>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</si>
  <si>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</si>
  <si>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</si>
  <si>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</si>
  <si>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</si>
  <si>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</si>
  <si>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</si>
  <si>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</si>
  <si>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</si>
  <si>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</si>
  <si>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</si>
  <si>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</si>
  <si>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</si>
  <si>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</si>
  <si>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</si>
  <si>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</si>
  <si>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</si>
  <si>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</si>
  <si>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</si>
  <si>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</si>
  <si>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</si>
  <si>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</si>
  <si>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</si>
  <si>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</si>
  <si>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</si>
  <si>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</si>
  <si>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</si>
  <si>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</si>
  <si>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</si>
  <si>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</si>
  <si>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</si>
  <si>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</si>
  <si>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</si>
  <si>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</si>
  <si>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</si>
  <si>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</si>
  <si>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</si>
  <si>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</si>
  <si>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</si>
  <si>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</si>
  <si>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</si>
  <si>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</si>
  <si>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</si>
  <si>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</si>
  <si>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</si>
  <si>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</si>
  <si>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</si>
  <si>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</si>
  <si>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</si>
  <si>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</si>
  <si>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</si>
  <si>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</si>
  <si>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</si>
  <si>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</si>
  <si>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</si>
  <si>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</si>
  <si>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</si>
  <si>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</si>
  <si>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</si>
  <si>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</si>
  <si>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</si>
  <si>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</si>
  <si>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</si>
  <si>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</si>
  <si>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</si>
  <si>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</si>
  <si>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</si>
  <si>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</si>
  <si>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</si>
  <si>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</si>
  <si>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</si>
  <si>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</si>
  <si>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</si>
  <si>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</si>
  <si>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</si>
  <si>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</si>
  <si>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</si>
  <si>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</si>
  <si>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</si>
  <si>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</si>
  <si>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</si>
  <si>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</si>
  <si>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</si>
  <si>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</si>
  <si>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</si>
  <si>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</si>
  <si>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</si>
  <si>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</si>
  <si>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</si>
  <si>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</si>
  <si>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</si>
  <si>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</si>
  <si>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</si>
  <si>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</si>
  <si>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</si>
  <si>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</si>
  <si>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</si>
  <si>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</si>
  <si>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</si>
  <si>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</si>
  <si>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</si>
  <si>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</si>
  <si>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</si>
  <si>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</si>
  <si>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</si>
  <si>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</si>
  <si>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</si>
  <si>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</si>
  <si>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</si>
  <si>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</si>
  <si>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</si>
  <si>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</si>
  <si>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</si>
  <si>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</si>
  <si>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</si>
  <si>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</si>
  <si>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</si>
  <si>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</si>
  <si>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</si>
  <si>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</si>
  <si>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</si>
  <si>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</si>
  <si>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</si>
  <si>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</si>
  <si>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</si>
  <si>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</si>
  <si>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</si>
  <si>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</si>
  <si>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</si>
  <si>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</si>
  <si>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</si>
  <si>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</si>
  <si>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</si>
  <si>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</si>
  <si>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</si>
  <si>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</si>
  <si>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</si>
  <si>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</si>
  <si>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</si>
  <si>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</si>
  <si>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</si>
  <si>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</si>
  <si>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</si>
  <si>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</si>
  <si>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</si>
  <si>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</si>
  <si>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</si>
  <si>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</si>
  <si>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</si>
  <si>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</si>
  <si>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</si>
  <si>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</si>
  <si>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</si>
  <si>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</si>
  <si>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</si>
  <si>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</si>
  <si>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</si>
  <si>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</si>
  <si>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</si>
  <si>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</si>
  <si>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</si>
  <si>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</si>
  <si>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</si>
  <si>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</si>
  <si>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</si>
  <si>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</si>
  <si>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</si>
  <si>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</si>
  <si>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</si>
  <si>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</si>
  <si>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</si>
  <si>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</si>
  <si>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</si>
  <si>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</si>
  <si>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</si>
  <si>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</si>
  <si>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</si>
  <si>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</si>
  <si>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</si>
  <si>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</si>
  <si>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</si>
  <si>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</si>
  <si>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</si>
  <si>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</si>
  <si>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</si>
  <si>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</si>
  <si>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</si>
  <si>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</si>
  <si>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</si>
  <si>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</si>
  <si>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</si>
  <si>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</si>
  <si>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</si>
  <si>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</si>
  <si>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</si>
  <si>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</si>
  <si>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</si>
  <si>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</si>
  <si>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</si>
  <si>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</si>
  <si>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</si>
  <si>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</si>
  <si>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</si>
  <si>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</si>
  <si>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</si>
  <si>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</si>
  <si>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</si>
  <si>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</si>
  <si>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</si>
  <si>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</si>
  <si>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</si>
  <si>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</si>
  <si>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</si>
  <si>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</si>
  <si>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</si>
  <si>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</si>
  <si>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</si>
  <si>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</si>
  <si>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</si>
  <si>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</si>
  <si>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</si>
  <si>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</si>
  <si>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</si>
  <si>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</si>
  <si>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</si>
  <si>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</si>
  <si>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</si>
  <si>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</si>
  <si>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</si>
  <si>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</si>
  <si>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</si>
  <si>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</si>
  <si>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</si>
  <si>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</si>
  <si>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</si>
  <si>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</si>
  <si>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</si>
  <si>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</si>
  <si>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</si>
  <si>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</si>
  <si>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</si>
  <si>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</si>
  <si>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</si>
  <si>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</si>
  <si>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</si>
  <si>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</si>
  <si>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</si>
  <si>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</si>
  <si>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</si>
  <si>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</si>
  <si>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</si>
  <si>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</si>
  <si>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</si>
  <si>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</si>
  <si>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</si>
  <si>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</si>
  <si>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</si>
  <si>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</si>
  <si>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</si>
  <si>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</si>
  <si>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</si>
  <si>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</si>
  <si>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</si>
  <si>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</si>
  <si>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</si>
  <si>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</si>
  <si>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</si>
  <si>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</si>
  <si>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</si>
  <si>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</si>
  <si>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</si>
  <si>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</si>
  <si>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</si>
  <si>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</si>
  <si>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</si>
  <si>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</si>
  <si>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</si>
  <si>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</si>
  <si>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</si>
  <si>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</si>
  <si>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</si>
  <si>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</si>
  <si>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</si>
  <si>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</si>
  <si>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</si>
  <si>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</si>
  <si>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</si>
  <si>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</si>
  <si>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</si>
  <si>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</si>
  <si>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</si>
  <si>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</si>
  <si>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</si>
  <si>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</si>
  <si>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</si>
  <si>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</si>
  <si>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</si>
  <si>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</si>
  <si>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</si>
  <si>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</si>
  <si>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</si>
  <si>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</si>
  <si>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</si>
  <si>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</si>
  <si>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</si>
  <si>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</si>
  <si>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</si>
  <si>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</si>
  <si>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</si>
  <si>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</si>
  <si>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</si>
  <si>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</si>
  <si>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</si>
  <si>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</si>
  <si>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</si>
  <si>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</si>
  <si>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</si>
  <si>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</si>
  <si>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</si>
  <si>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</si>
  <si>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</si>
  <si>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</si>
  <si>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</si>
  <si>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</si>
  <si>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</si>
  <si>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</si>
  <si>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</si>
  <si>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</si>
  <si>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</si>
  <si>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</si>
  <si>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</si>
  <si>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</si>
  <si>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</si>
  <si>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</si>
  <si>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</si>
  <si>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</si>
  <si>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</si>
  <si>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</si>
  <si>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</si>
  <si>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</si>
  <si>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</si>
  <si>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</si>
  <si>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</si>
  <si>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</si>
  <si>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</si>
  <si>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</si>
  <si>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</si>
  <si>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</si>
  <si>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</si>
  <si>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</si>
  <si>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</si>
  <si>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</si>
  <si>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</si>
  <si>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</si>
  <si>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</si>
  <si>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</si>
  <si>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</si>
  <si>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</si>
  <si>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</si>
  <si>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</si>
  <si>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</si>
  <si>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</si>
  <si>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</si>
  <si>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</si>
  <si>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</si>
  <si>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</si>
  <si>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</si>
  <si>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</si>
  <si>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</si>
  <si>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</si>
  <si>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</si>
  <si>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</si>
  <si>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</si>
  <si>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</si>
  <si>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</si>
  <si>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</si>
  <si>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</si>
  <si>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</si>
  <si>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</si>
  <si>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</si>
  <si>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</si>
  <si>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</si>
  <si>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</si>
  <si>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</si>
  <si>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</si>
  <si>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</si>
  <si>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</si>
  <si>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</si>
  <si>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</si>
  <si>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</si>
  <si>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</si>
  <si>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</si>
  <si>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</si>
  <si>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</si>
  <si>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</si>
  <si>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</si>
  <si>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</si>
  <si>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</si>
  <si>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</si>
  <si>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</si>
  <si>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</si>
  <si>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</si>
  <si>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</si>
  <si>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</si>
  <si>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</si>
  <si>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</si>
  <si>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</si>
  <si>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</si>
  <si>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</si>
  <si>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</si>
  <si>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</si>
  <si>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</si>
  <si>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</si>
  <si>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</si>
  <si>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</si>
  <si>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</si>
  <si>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</si>
  <si>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</si>
  <si>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</si>
  <si>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</si>
  <si>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</si>
  <si>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</si>
  <si>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</si>
  <si>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</si>
  <si>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</si>
  <si>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</si>
  <si>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</si>
  <si>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</si>
  <si>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</si>
  <si>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</si>
  <si>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</si>
  <si>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</si>
  <si>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</si>
  <si>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</si>
  <si>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</si>
  <si>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</si>
  <si>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</si>
  <si>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</si>
  <si>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</si>
  <si>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</si>
  <si>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</si>
  <si>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</si>
  <si>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</si>
  <si>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</si>
  <si>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</si>
  <si>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</si>
  <si>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</si>
  <si>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</si>
  <si>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</si>
  <si>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</si>
  <si>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</si>
  <si>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</si>
  <si>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</si>
  <si>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</si>
  <si>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</si>
  <si>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</si>
  <si>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</si>
  <si>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</si>
  <si>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</si>
  <si>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</si>
  <si>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</si>
  <si>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</si>
  <si>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</si>
  <si>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</si>
  <si>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</si>
  <si>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</si>
  <si>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</si>
  <si>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</si>
  <si>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</si>
  <si>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</si>
  <si>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</si>
  <si>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</si>
  <si>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</si>
  <si>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</si>
  <si>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</si>
  <si>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</si>
  <si>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</si>
  <si>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</si>
  <si>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</si>
  <si>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</si>
  <si>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</si>
  <si>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</si>
  <si>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</si>
  <si>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</si>
  <si>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</si>
  <si>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</si>
  <si>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</si>
  <si>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</si>
  <si>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</si>
  <si>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</si>
  <si>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</si>
  <si>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</si>
  <si>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</si>
  <si>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</si>
  <si>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</si>
  <si>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</si>
  <si>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</si>
  <si>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</si>
  <si>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</si>
  <si>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</si>
  <si>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</si>
  <si>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</si>
  <si>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</si>
  <si>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</si>
  <si>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</si>
  <si>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</si>
  <si>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</si>
  <si>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</si>
  <si>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</si>
  <si>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</si>
  <si>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</si>
  <si>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</si>
  <si>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</si>
  <si>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</si>
  <si>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</si>
  <si>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</si>
  <si>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</si>
  <si>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</si>
  <si>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</si>
  <si>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</si>
  <si>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</si>
  <si>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</si>
  <si>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</si>
  <si>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</si>
  <si>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</si>
  <si>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</si>
  <si>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</si>
  <si>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</si>
  <si>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</si>
  <si>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</si>
  <si>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</si>
  <si>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</si>
  <si>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</si>
  <si>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</si>
  <si>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</si>
  <si>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</si>
  <si>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</si>
  <si>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</si>
  <si>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</si>
  <si>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</si>
  <si>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</si>
  <si>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</si>
  <si>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</si>
  <si>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</si>
  <si>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</si>
  <si>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</si>
  <si>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</si>
  <si>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</si>
  <si>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</si>
  <si>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</si>
  <si>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</si>
  <si>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</si>
  <si>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</si>
  <si>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</si>
  <si>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</si>
  <si>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</si>
  <si>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</si>
  <si>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</si>
  <si>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</si>
  <si>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</si>
  <si>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</si>
  <si>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</si>
  <si>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</si>
  <si>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</si>
  <si>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</si>
  <si>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</si>
  <si>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</si>
  <si>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</si>
  <si>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</si>
  <si>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</si>
  <si>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</si>
  <si>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</si>
  <si>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</si>
  <si>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</si>
  <si>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</si>
  <si>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</si>
  <si>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</si>
  <si>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</si>
  <si>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</si>
  <si>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</si>
  <si>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</si>
  <si>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</si>
  <si>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</si>
  <si>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</si>
  <si>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</si>
  <si>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</si>
  <si>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</si>
  <si>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</si>
  <si>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</si>
  <si>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</si>
  <si>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</si>
  <si>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</si>
  <si>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</si>
  <si>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</si>
  <si>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</si>
  <si>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</si>
  <si>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</si>
  <si>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</si>
  <si>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</si>
  <si>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</si>
  <si>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</si>
  <si>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</si>
  <si>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</si>
  <si>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</si>
  <si>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</si>
  <si>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</si>
  <si>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</si>
  <si>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</si>
  <si>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</si>
  <si>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</si>
  <si>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</si>
  <si>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</si>
  <si>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</si>
  <si>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</si>
  <si>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</si>
  <si>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</si>
  <si>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</si>
  <si>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</si>
  <si>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</si>
  <si>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</si>
  <si>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</si>
  <si>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</si>
  <si>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</si>
  <si>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</si>
  <si>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</si>
  <si>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</si>
  <si>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</si>
  <si>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</si>
  <si>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</si>
  <si>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</si>
  <si>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</si>
  <si>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</si>
  <si>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</si>
  <si>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</si>
  <si>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</si>
  <si>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</si>
  <si>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</si>
  <si>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</si>
  <si>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</si>
  <si>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</si>
  <si>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</si>
  <si>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</si>
  <si>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</si>
  <si>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</si>
  <si>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</si>
  <si>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</si>
  <si>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</si>
  <si>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</si>
  <si>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</si>
  <si>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</si>
  <si>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</si>
  <si>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</si>
  <si>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</si>
  <si>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</si>
  <si>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</si>
  <si>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</si>
  <si>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</si>
  <si>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</si>
  <si>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</si>
  <si>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</si>
  <si>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</si>
  <si>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</si>
  <si>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</si>
  <si>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</si>
  <si>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</si>
  <si>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</si>
  <si>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</si>
  <si>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</si>
  <si>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</si>
  <si>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</si>
  <si>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</si>
  <si>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</si>
  <si>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</si>
  <si>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</si>
  <si>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</si>
  <si>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</si>
  <si>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</si>
  <si>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</si>
  <si>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</si>
  <si>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</si>
  <si>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</si>
  <si>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</si>
  <si>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</si>
  <si>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</si>
  <si>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</si>
  <si>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</si>
  <si>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</si>
  <si>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</si>
  <si>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</si>
  <si>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</si>
  <si>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</si>
  <si>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</si>
  <si>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</si>
  <si>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</si>
  <si>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</si>
  <si>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</si>
  <si>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</si>
  <si>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</si>
  <si>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</si>
  <si>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</si>
  <si>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</si>
  <si>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</si>
  <si>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</si>
  <si>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</si>
  <si>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</si>
  <si>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</si>
  <si>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</si>
  <si>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</si>
  <si>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</si>
  <si>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</si>
  <si>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</si>
  <si>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</si>
  <si>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</si>
  <si>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</si>
  <si>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</si>
  <si>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</si>
  <si>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</si>
  <si>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</si>
  <si>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</si>
  <si>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</si>
  <si>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</si>
  <si>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</si>
  <si>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</si>
  <si>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</si>
  <si>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</si>
  <si>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</si>
  <si>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</si>
  <si>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</si>
  <si>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</si>
  <si>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</si>
  <si>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</si>
  <si>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</si>
  <si>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</si>
  <si>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</si>
  <si>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</si>
  <si>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</si>
  <si>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</si>
  <si>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</si>
  <si>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</si>
  <si>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</si>
  <si>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</si>
  <si>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</si>
  <si>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</si>
  <si>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</si>
  <si>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</si>
  <si>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</si>
  <si>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</si>
  <si>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</si>
  <si>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</si>
  <si>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</si>
  <si>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</si>
  <si>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</si>
  <si>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</si>
  <si>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</si>
  <si>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</si>
  <si>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</si>
  <si>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</si>
  <si>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</si>
  <si>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</si>
  <si>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</si>
  <si>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</si>
  <si>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</si>
  <si>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</si>
  <si>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</si>
  <si>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</si>
  <si>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</si>
  <si>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</si>
  <si>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</si>
  <si>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</si>
  <si>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</si>
  <si>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</si>
  <si>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</si>
  <si>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</si>
  <si>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</si>
  <si>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</si>
  <si>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</si>
  <si>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</si>
  <si>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</si>
  <si>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</si>
  <si>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</si>
  <si>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</si>
  <si>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</si>
  <si>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</si>
  <si>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</si>
  <si>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</si>
  <si>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</si>
  <si>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</si>
  <si>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</si>
  <si>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</si>
  <si>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</si>
  <si>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</si>
  <si>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</si>
  <si>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</si>
  <si>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</si>
  <si>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</si>
  <si>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</si>
  <si>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</si>
  <si>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</si>
  <si>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</si>
  <si>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</si>
  <si>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</si>
  <si>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</si>
  <si>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</si>
  <si>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</si>
  <si>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</si>
  <si>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</si>
  <si>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</si>
  <si>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</si>
  <si>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</si>
  <si>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</si>
  <si>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</si>
  <si>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</si>
  <si>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</si>
  <si>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</si>
  <si>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</si>
  <si>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</si>
  <si>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</si>
  <si>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</si>
  <si>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</si>
  <si>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</si>
  <si>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</si>
  <si>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</si>
  <si>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</si>
  <si>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</si>
  <si>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</si>
  <si>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</si>
  <si>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</si>
  <si>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</si>
  <si>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</si>
  <si>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</si>
  <si>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</si>
  <si>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</si>
  <si>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</si>
  <si>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</si>
  <si>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</si>
  <si>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</si>
  <si>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</si>
  <si>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</si>
  <si>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</si>
  <si>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</si>
  <si>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</si>
  <si>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</si>
  <si>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</si>
  <si>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</si>
  <si>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</si>
  <si>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</si>
  <si>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</si>
  <si>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</si>
  <si>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</si>
  <si>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</si>
  <si>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</si>
  <si>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</si>
  <si>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</si>
  <si>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</si>
  <si>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</si>
  <si>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</si>
  <si>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</si>
  <si>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</si>
  <si>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</si>
  <si>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</si>
  <si>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</si>
  <si>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</si>
  <si>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</si>
  <si>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</si>
  <si>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</si>
  <si>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</si>
  <si>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</si>
  <si>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</si>
  <si>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</si>
  <si>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</si>
  <si>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</si>
  <si>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</si>
  <si>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</si>
  <si>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</si>
  <si>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</si>
  <si>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</si>
  <si>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</si>
  <si>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</si>
  <si>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</si>
  <si>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</si>
  <si>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</si>
  <si>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</si>
  <si>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</si>
  <si>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</si>
  <si>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</si>
  <si>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</si>
  <si>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</si>
  <si>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</si>
  <si>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</si>
  <si>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</si>
  <si>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</si>
  <si>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</si>
  <si>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</si>
  <si>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</si>
  <si>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</si>
  <si>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</si>
  <si>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</si>
  <si>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</si>
  <si>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</si>
  <si>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</si>
  <si>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</si>
  <si>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</si>
  <si>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</si>
  <si>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</si>
  <si>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</si>
  <si>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</si>
  <si>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</si>
  <si>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</si>
  <si>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</si>
  <si>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</si>
  <si>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</si>
  <si>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</si>
  <si>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</si>
  <si>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</si>
  <si>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</si>
  <si>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</si>
  <si>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</si>
  <si>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</si>
  <si>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</si>
  <si>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</si>
  <si>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</si>
  <si>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</si>
  <si>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</si>
  <si>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</si>
  <si>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</si>
  <si>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</si>
  <si>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</si>
  <si>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</si>
  <si>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</si>
  <si>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</si>
  <si>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</si>
  <si>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</si>
  <si>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</si>
  <si>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</si>
  <si>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</si>
  <si>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</si>
  <si>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</si>
  <si>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</si>
  <si>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</si>
  <si>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</si>
  <si>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</si>
  <si>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</si>
  <si>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</si>
  <si>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</si>
  <si>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</si>
  <si>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</si>
  <si>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</si>
  <si>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</si>
  <si>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</si>
  <si>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</si>
  <si>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</si>
  <si>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</si>
  <si>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</si>
  <si>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</si>
  <si>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</si>
  <si>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</si>
  <si>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</si>
  <si>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</si>
  <si>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</si>
  <si>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</si>
  <si>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</si>
  <si>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</si>
  <si>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</si>
  <si>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</si>
  <si>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</si>
  <si>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</si>
  <si>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</si>
  <si>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</si>
  <si>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</si>
  <si>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</si>
  <si>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</si>
  <si>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</si>
  <si>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</si>
  <si>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</si>
  <si>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</si>
  <si>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</si>
  <si>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</si>
  <si>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</si>
  <si>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</si>
  <si>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</si>
  <si>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</si>
  <si>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</si>
  <si>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</si>
  <si>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</si>
  <si>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</si>
  <si>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</si>
  <si>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</si>
  <si>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</si>
  <si>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</si>
  <si>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</si>
  <si>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</si>
  <si>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</si>
  <si>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</si>
  <si>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</si>
  <si>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</si>
  <si>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</si>
  <si>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</si>
  <si>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</si>
  <si>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</si>
  <si>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</si>
  <si>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</si>
  <si>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</si>
  <si>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</si>
  <si>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</si>
  <si>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</si>
  <si>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</si>
  <si>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</si>
  <si>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</si>
  <si>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</si>
  <si>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</si>
  <si>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</si>
  <si>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</si>
  <si>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</si>
  <si>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</si>
  <si>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</si>
  <si>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</si>
  <si>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</si>
  <si>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</si>
  <si>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</si>
  <si>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</si>
  <si>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</si>
  <si>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</si>
  <si>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</si>
  <si>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</si>
  <si>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</si>
  <si>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</si>
  <si>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</si>
  <si>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</si>
  <si>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</si>
  <si>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</si>
  <si>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</si>
  <si>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</si>
  <si>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</si>
  <si>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</si>
  <si>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</si>
  <si>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</si>
  <si>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</si>
  <si>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</si>
  <si>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</si>
  <si>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</si>
  <si>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</si>
  <si>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</si>
  <si>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</si>
  <si>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</si>
  <si>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</si>
  <si>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</si>
  <si>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</si>
  <si>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</si>
  <si>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</si>
  <si>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</si>
  <si>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</si>
  <si>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</si>
  <si>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</si>
  <si>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</si>
  <si>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</si>
  <si>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</si>
  <si>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</si>
  <si>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</si>
  <si>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</si>
  <si>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</si>
  <si>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</si>
  <si>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</si>
  <si>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</si>
  <si>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</si>
  <si>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</si>
  <si>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</si>
  <si>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</si>
  <si>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</si>
  <si>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</si>
  <si>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</si>
  <si>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</si>
  <si>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</si>
  <si>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</si>
  <si>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</si>
  <si>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</si>
  <si>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</si>
  <si>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</si>
  <si>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</si>
  <si>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</si>
  <si>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</si>
  <si>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</si>
  <si>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</si>
  <si>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</si>
  <si>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</si>
  <si>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</si>
  <si>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</si>
  <si>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</si>
  <si>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</si>
  <si>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</si>
  <si>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</si>
  <si>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</si>
  <si>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</si>
  <si>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</si>
  <si>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</si>
  <si>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</si>
  <si>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</si>
  <si>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</si>
  <si>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</si>
  <si>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</si>
  <si>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</si>
  <si>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</si>
  <si>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</si>
  <si>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</si>
  <si>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</si>
  <si>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</si>
  <si>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</si>
  <si>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</si>
  <si>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</si>
  <si>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</si>
  <si>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</si>
  <si>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</si>
  <si>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</si>
  <si>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</si>
  <si>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</si>
  <si>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</si>
  <si>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</si>
  <si>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</si>
  <si>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</si>
  <si>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</si>
  <si>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</si>
  <si>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</si>
  <si>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</si>
  <si>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</si>
  <si>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</si>
  <si>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</si>
  <si>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</si>
  <si>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</si>
  <si>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</si>
  <si>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</si>
  <si>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</si>
  <si>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</si>
  <si>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</si>
  <si>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</si>
  <si>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</si>
  <si>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</si>
  <si>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</si>
  <si>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</si>
  <si>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</si>
  <si>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</si>
  <si>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</si>
  <si>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</si>
  <si>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</si>
  <si>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</si>
  <si>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</si>
  <si>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</si>
  <si>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</si>
  <si>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</si>
  <si>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</si>
  <si>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</si>
  <si>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</si>
  <si>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</si>
  <si>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</si>
  <si>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</si>
  <si>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</si>
  <si>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</si>
  <si>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</si>
  <si>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</si>
  <si>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</si>
  <si>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</si>
  <si>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</si>
  <si>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</si>
  <si>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</si>
  <si>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</si>
  <si>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</si>
  <si>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</si>
  <si>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</si>
  <si>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</si>
  <si>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</si>
  <si>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</si>
  <si>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</si>
  <si>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</si>
  <si>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</si>
  <si>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</si>
  <si>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</si>
  <si>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</si>
  <si>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</si>
  <si>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</si>
  <si>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</si>
  <si>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</si>
  <si>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</si>
  <si>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</si>
  <si>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</si>
  <si>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</si>
  <si>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</si>
  <si>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</si>
  <si>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</si>
  <si>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</si>
  <si>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</si>
  <si>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</si>
  <si>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</si>
  <si>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</si>
  <si>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</si>
  <si>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</si>
  <si>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</si>
  <si>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</si>
  <si>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</si>
  <si>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</si>
  <si>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</si>
  <si>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</si>
  <si>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</si>
  <si>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</si>
  <si>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</si>
  <si>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</si>
  <si>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</si>
  <si>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</si>
  <si>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</si>
  <si>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</si>
  <si>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</si>
  <si>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</si>
  <si>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</si>
  <si>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</si>
  <si>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</si>
  <si>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</si>
  <si>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</si>
  <si>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</si>
  <si>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</si>
  <si>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</si>
  <si>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</si>
  <si>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</si>
  <si>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</si>
  <si>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</si>
  <si>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</si>
  <si>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</si>
  <si>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</si>
  <si>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</si>
  <si>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</si>
  <si>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</si>
  <si>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</si>
  <si>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</si>
  <si>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</si>
  <si>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</si>
  <si>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</si>
  <si>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</si>
  <si>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</si>
  <si>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</si>
  <si>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</si>
  <si>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</si>
  <si>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</si>
  <si>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</si>
  <si>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</si>
  <si>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</si>
  <si>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</si>
  <si>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</si>
  <si>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</si>
  <si>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</si>
  <si>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</si>
  <si>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</si>
  <si>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</si>
  <si>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</si>
  <si>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</si>
  <si>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</si>
  <si>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</si>
  <si>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</si>
  <si>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</si>
  <si>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</si>
  <si>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</si>
  <si>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</si>
  <si>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</si>
  <si>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</si>
  <si>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</si>
  <si>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</si>
  <si>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</si>
  <si>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</si>
  <si>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</si>
  <si>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</si>
  <si>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</si>
  <si>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</si>
  <si>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</si>
  <si>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</si>
  <si>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</si>
  <si>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</si>
  <si>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</si>
  <si>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</si>
  <si>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</si>
  <si>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</si>
  <si>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</si>
  <si>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</si>
  <si>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</si>
  <si>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</si>
  <si>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</si>
  <si>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</si>
  <si>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</si>
  <si>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</si>
  <si>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</si>
  <si>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</si>
  <si>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</si>
  <si>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</si>
  <si>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</si>
  <si>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</si>
  <si>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</si>
  <si>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</si>
  <si>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</si>
  <si>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</si>
  <si>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</si>
  <si>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</si>
  <si>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</si>
  <si>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</si>
  <si>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</si>
  <si>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</si>
  <si>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</si>
  <si>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</si>
  <si>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</si>
  <si>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</si>
  <si>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</si>
  <si>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</si>
  <si>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</si>
  <si>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</si>
  <si>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</si>
  <si>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</si>
  <si>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</si>
  <si>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</si>
  <si>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</si>
  <si>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</si>
  <si>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</si>
  <si>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</si>
  <si>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</si>
  <si>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</si>
  <si>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</si>
  <si>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</si>
  <si>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</si>
  <si>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</si>
  <si>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</si>
  <si>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</si>
  <si>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</si>
  <si>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</si>
  <si>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</si>
  <si>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</si>
  <si>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</si>
  <si>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</si>
  <si>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</si>
  <si>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</si>
  <si>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</si>
  <si>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</si>
  <si>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</si>
  <si>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</si>
  <si>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</si>
  <si>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</si>
  <si>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</si>
  <si>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</si>
  <si>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</si>
  <si>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</si>
  <si>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</si>
  <si>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</si>
  <si>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</si>
  <si>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</si>
  <si>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</si>
  <si>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</si>
  <si>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</si>
  <si>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</si>
  <si>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</si>
  <si>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</si>
  <si>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</si>
  <si>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</si>
  <si>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</si>
  <si>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</si>
  <si>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</si>
  <si>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</si>
  <si>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</si>
  <si>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</si>
  <si>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</si>
  <si>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</si>
  <si>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</si>
  <si>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</si>
  <si>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</si>
  <si>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</si>
  <si>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</si>
  <si>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</si>
  <si>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</si>
  <si>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</si>
  <si>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</si>
  <si>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</si>
  <si>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</si>
  <si>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</si>
  <si>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</si>
  <si>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</si>
  <si>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</si>
  <si>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</si>
  <si>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</si>
  <si>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</si>
  <si>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</si>
  <si>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</si>
  <si>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</si>
  <si>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</si>
  <si>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</si>
  <si>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</si>
  <si>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</si>
  <si>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</si>
  <si>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</si>
  <si>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</si>
  <si>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</si>
  <si>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</si>
  <si>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</si>
  <si>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</si>
  <si>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</si>
  <si>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</si>
  <si>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</si>
  <si>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</si>
  <si>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</si>
  <si>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</si>
  <si>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</si>
  <si>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</si>
  <si>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</si>
  <si>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</si>
  <si>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</si>
  <si>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</si>
  <si>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</si>
  <si>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</si>
  <si>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</si>
  <si>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</si>
  <si>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</si>
  <si>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</si>
  <si>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</si>
  <si>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</si>
  <si>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</si>
  <si>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</si>
  <si>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</si>
  <si>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</si>
  <si>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</si>
  <si>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</si>
  <si>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</si>
  <si>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</si>
  <si>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</si>
  <si>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</si>
  <si>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</si>
  <si>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</si>
  <si>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</si>
  <si>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</si>
  <si>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</si>
  <si>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</si>
  <si>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</si>
  <si>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</si>
  <si>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</si>
  <si>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</si>
  <si>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</si>
  <si>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</si>
  <si>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</si>
  <si>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</si>
  <si>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</si>
  <si>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</si>
  <si>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</si>
  <si>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</si>
  <si>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</si>
  <si>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</si>
  <si>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</si>
  <si>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</si>
  <si>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</si>
  <si>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</si>
  <si>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</si>
  <si>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</si>
  <si>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</si>
  <si>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</si>
  <si>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</si>
  <si>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</si>
  <si>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</si>
  <si>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</si>
  <si>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</si>
  <si>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</si>
  <si>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</si>
  <si>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</si>
  <si>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</si>
  <si>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</si>
  <si>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</si>
  <si>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</si>
  <si>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</si>
  <si>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</si>
  <si>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</si>
  <si>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</si>
  <si>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</si>
  <si>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</si>
  <si>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</si>
  <si>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</si>
  <si>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</si>
  <si>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</si>
  <si>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</si>
  <si>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</si>
  <si>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</si>
  <si>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</si>
  <si>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</si>
  <si>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</si>
  <si>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</si>
  <si>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</si>
  <si>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</si>
  <si>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</si>
  <si>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</si>
  <si>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</si>
  <si>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</si>
  <si>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</si>
  <si>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</si>
  <si>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</si>
  <si>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</si>
  <si>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</si>
  <si>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</si>
  <si>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</si>
  <si>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</si>
  <si>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</si>
  <si>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</si>
  <si>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</si>
  <si>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</si>
  <si>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</si>
  <si>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</si>
  <si>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</si>
  <si>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</si>
  <si>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</si>
  <si>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</si>
  <si>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</si>
  <si>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</si>
  <si>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</si>
  <si>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</si>
  <si>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</si>
  <si>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</si>
  <si>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</si>
  <si>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</si>
  <si>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</si>
  <si>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</si>
  <si>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</si>
  <si>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</si>
  <si>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</si>
  <si>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</si>
  <si>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</si>
  <si>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</si>
  <si>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</si>
  <si>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</si>
  <si>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</si>
  <si>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</si>
  <si>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</si>
  <si>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</si>
  <si>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</si>
  <si>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</si>
  <si>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</si>
  <si>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</si>
  <si>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</si>
  <si>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</si>
  <si>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</si>
  <si>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</si>
  <si>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</si>
  <si>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</si>
  <si>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</si>
  <si>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</si>
  <si>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</si>
  <si>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</si>
  <si>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</si>
  <si>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</si>
  <si>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</si>
  <si>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</si>
  <si>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</si>
  <si>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</si>
  <si>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</si>
  <si>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</si>
  <si>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</si>
  <si>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</si>
  <si>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</si>
  <si>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</si>
  <si>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</si>
  <si>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</si>
  <si>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</si>
  <si>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</si>
  <si>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</si>
  <si>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</si>
  <si>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</si>
  <si>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</si>
  <si>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</si>
  <si>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</si>
  <si>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</si>
  <si>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</si>
  <si>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</si>
  <si>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</si>
  <si>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</si>
  <si>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</si>
  <si>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</si>
  <si>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</si>
  <si>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</si>
  <si>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</si>
  <si>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</si>
  <si>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</si>
  <si>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</si>
  <si>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</si>
  <si>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</si>
  <si>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</si>
  <si>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</si>
  <si>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</si>
  <si>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</si>
  <si>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</si>
  <si>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</si>
  <si>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</si>
  <si>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</si>
  <si>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</si>
  <si>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</si>
  <si>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</si>
  <si>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</si>
  <si>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</si>
  <si>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</si>
  <si>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</si>
  <si>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</si>
  <si>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</si>
  <si>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</si>
  <si>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</si>
  <si>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</si>
  <si>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</si>
  <si>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</si>
  <si>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</si>
  <si>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</si>
  <si>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</si>
  <si>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</si>
  <si>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</si>
  <si>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</si>
  <si>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</si>
  <si>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</si>
  <si>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</si>
  <si>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</si>
  <si>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</si>
  <si>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</si>
  <si>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</si>
  <si>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</si>
  <si>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</si>
  <si>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</si>
  <si>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</si>
  <si>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</si>
  <si>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</si>
  <si>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</si>
  <si>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</si>
  <si>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</si>
  <si>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</si>
  <si>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</si>
  <si>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</si>
  <si>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</si>
  <si>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</si>
  <si>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</si>
  <si>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</si>
  <si>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</si>
  <si>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</si>
  <si>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</si>
  <si>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</si>
  <si>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</si>
  <si>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</si>
  <si>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</si>
  <si>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</si>
  <si>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</si>
  <si>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</si>
  <si>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</si>
  <si>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</si>
  <si>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</si>
  <si>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</si>
  <si>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</si>
  <si>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</si>
  <si>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</si>
  <si>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</si>
  <si>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</si>
  <si>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</si>
  <si>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</si>
  <si>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</si>
  <si>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</si>
  <si>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</si>
  <si>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</si>
  <si>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</si>
  <si>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</si>
  <si>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</si>
  <si>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</si>
  <si>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</si>
  <si>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</si>
  <si>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</si>
  <si>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</si>
  <si>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</si>
  <si>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</si>
  <si>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</si>
  <si>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</si>
  <si>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</si>
  <si>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</si>
  <si>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</si>
  <si>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</si>
  <si>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</si>
  <si>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</si>
  <si>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</si>
  <si>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</si>
  <si>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</si>
  <si>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</si>
  <si>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</si>
  <si>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</si>
  <si>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</si>
  <si>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</si>
  <si>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</si>
  <si>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</si>
  <si>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</si>
  <si>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</si>
  <si>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</si>
  <si>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</si>
  <si>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</si>
  <si>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</si>
  <si>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</si>
  <si>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</si>
  <si>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</si>
  <si>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</si>
  <si>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</si>
  <si>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</si>
  <si>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</si>
  <si>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</si>
  <si>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</si>
  <si>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</si>
  <si>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</si>
  <si>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</si>
  <si>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</si>
  <si>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</si>
  <si>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</si>
  <si>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</si>
  <si>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</si>
  <si>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</si>
  <si>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</si>
  <si>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</si>
  <si>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</si>
  <si>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</si>
  <si>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</si>
  <si>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</si>
  <si>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</si>
  <si>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</si>
  <si>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</si>
  <si>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</si>
  <si>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</si>
  <si>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</si>
  <si>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</si>
  <si>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</si>
  <si>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</si>
  <si>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</si>
  <si>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</si>
  <si>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</si>
  <si>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</si>
  <si>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</si>
  <si>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</si>
  <si>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</si>
  <si>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</si>
  <si>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</si>
  <si>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</si>
  <si>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</si>
  <si>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</si>
  <si>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</si>
  <si>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</si>
  <si>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</si>
  <si>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</si>
  <si>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</si>
  <si>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</si>
  <si>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</si>
  <si>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</si>
  <si>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</si>
  <si>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</si>
  <si>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</si>
  <si>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</si>
  <si>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</si>
  <si>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</si>
  <si>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</si>
  <si>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</si>
  <si>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</si>
  <si>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</si>
  <si>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</si>
  <si>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</si>
  <si>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</si>
  <si>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</si>
  <si>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</si>
  <si>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</si>
  <si>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</si>
  <si>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</si>
  <si>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</si>
  <si>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</si>
  <si>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</si>
  <si>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</si>
  <si>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</si>
  <si>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</si>
  <si>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</si>
  <si>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</si>
  <si>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</si>
  <si>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</si>
  <si>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</si>
  <si>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</si>
  <si>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</si>
  <si>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</si>
  <si>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</si>
  <si>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</si>
  <si>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</si>
  <si>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</si>
  <si>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</si>
  <si>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</si>
  <si>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</si>
  <si>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</si>
  <si>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</si>
  <si>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</si>
  <si>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</si>
  <si>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</si>
  <si>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</si>
  <si>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</si>
  <si>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</si>
  <si>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</si>
  <si>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</si>
  <si>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</si>
  <si>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</si>
  <si>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</si>
  <si>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</si>
  <si>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</si>
  <si>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</si>
  <si>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</si>
  <si>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</si>
  <si>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</si>
  <si>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</si>
  <si>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</si>
  <si>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</si>
  <si>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</si>
  <si>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</si>
  <si>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</si>
  <si>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</si>
  <si>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</si>
  <si>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</si>
  <si>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</si>
  <si>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</si>
  <si>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</si>
  <si>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</si>
  <si>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</si>
  <si>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</si>
  <si>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</si>
  <si>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</si>
  <si>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</si>
  <si>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</si>
  <si>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</si>
  <si>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</si>
  <si>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</si>
  <si>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</si>
  <si>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</si>
  <si>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</si>
  <si>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</si>
  <si>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</si>
  <si>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</si>
  <si>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</si>
  <si>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</si>
  <si>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</si>
  <si>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</si>
  <si>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</si>
  <si>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</si>
  <si>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</si>
  <si>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</si>
  <si>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</si>
  <si>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</si>
  <si>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</si>
  <si>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</si>
  <si>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</si>
  <si>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</si>
  <si>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</si>
  <si>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</si>
  <si>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</si>
  <si>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</si>
  <si>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</si>
  <si>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</si>
  <si>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</si>
  <si>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</si>
  <si>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</si>
  <si>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</si>
  <si>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</si>
  <si>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</si>
  <si>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</si>
  <si>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</si>
  <si>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</si>
  <si>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</si>
  <si>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</si>
  <si>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</si>
  <si>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</si>
  <si>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</si>
  <si>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</si>
  <si>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</si>
  <si>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</si>
  <si>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</si>
  <si>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</si>
  <si>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</si>
  <si>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</si>
  <si>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</si>
  <si>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</si>
  <si>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</si>
  <si>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</si>
  <si>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</si>
  <si>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</si>
  <si>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</si>
  <si>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</si>
  <si>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</si>
  <si>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</si>
  <si>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</si>
  <si>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</si>
  <si>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</si>
  <si>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</si>
  <si>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</si>
  <si>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</si>
  <si>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</si>
  <si>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</si>
  <si>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</si>
  <si>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</si>
  <si>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</si>
  <si>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</si>
  <si>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</si>
  <si>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</si>
  <si>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</si>
  <si>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</si>
  <si>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</si>
  <si>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</si>
  <si>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</si>
  <si>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</si>
  <si>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</si>
  <si>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</si>
  <si>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</si>
  <si>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</si>
  <si>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</si>
  <si>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</si>
  <si>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</si>
  <si>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</si>
  <si>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</si>
  <si>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</si>
  <si>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</si>
  <si>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</si>
  <si>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</si>
  <si>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</si>
  <si>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</si>
  <si>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</si>
  <si>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</si>
  <si>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</si>
  <si>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</si>
  <si>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</si>
  <si>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</si>
  <si>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</si>
  <si>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</si>
  <si>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</si>
  <si>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</si>
  <si>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</si>
  <si>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</si>
  <si>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</si>
  <si>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</si>
  <si>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</si>
  <si>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</si>
  <si>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</si>
  <si>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</si>
  <si>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</si>
  <si>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</si>
  <si>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</si>
  <si>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</si>
  <si>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</si>
  <si>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</si>
  <si>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</si>
  <si>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</si>
  <si>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</si>
  <si>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</si>
  <si>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</si>
  <si>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</si>
  <si>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</si>
  <si>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</si>
  <si>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</si>
  <si>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</si>
  <si>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</si>
  <si>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</si>
  <si>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</si>
  <si>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</si>
  <si>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</si>
  <si>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</si>
  <si>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</si>
  <si>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</si>
  <si>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</si>
  <si>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</si>
  <si>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</si>
  <si>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</si>
  <si>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</si>
  <si>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</si>
  <si>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</si>
  <si>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</si>
  <si>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</si>
  <si>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</si>
  <si>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</si>
  <si>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</si>
  <si>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</si>
  <si>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</si>
  <si>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</si>
  <si>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</si>
  <si>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</si>
  <si>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</si>
  <si>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</si>
  <si>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</si>
  <si>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</si>
  <si>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</si>
  <si>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</si>
  <si>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</si>
  <si>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</si>
  <si>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</si>
  <si>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</si>
  <si>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</si>
  <si>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</si>
  <si>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</si>
  <si>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</si>
  <si>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</si>
  <si>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</si>
  <si>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</si>
  <si>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</si>
  <si>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</si>
  <si>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</si>
  <si>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</si>
  <si>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</si>
  <si>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</si>
  <si>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</si>
  <si>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</si>
  <si>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</si>
  <si>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</si>
  <si>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</si>
  <si>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</si>
  <si>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</si>
  <si>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</si>
  <si>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</si>
  <si>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</si>
  <si>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</si>
  <si>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</si>
  <si>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</si>
  <si>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</si>
  <si>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</si>
  <si>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</si>
  <si>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</si>
  <si>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</si>
  <si>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</si>
  <si>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</si>
  <si>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</si>
  <si>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</si>
  <si>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</si>
  <si>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</si>
  <si>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</si>
  <si>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</si>
  <si>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</si>
  <si>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</si>
  <si>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</si>
  <si>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</si>
  <si>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</si>
  <si>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</si>
  <si>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</si>
  <si>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</si>
  <si>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</si>
  <si>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</si>
  <si>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</si>
  <si>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</si>
  <si>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</si>
  <si>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</si>
  <si>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</si>
  <si>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</si>
  <si>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</si>
  <si>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</si>
  <si>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</si>
  <si>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</si>
  <si>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</si>
  <si>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</si>
  <si>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</si>
  <si>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</si>
  <si>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</si>
  <si>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</si>
  <si>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</si>
  <si>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</si>
  <si>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</si>
  <si>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</si>
  <si>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</si>
  <si>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</si>
  <si>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</si>
  <si>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</si>
  <si>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</si>
  <si>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</si>
  <si>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</si>
  <si>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</si>
  <si>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</si>
  <si>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</si>
  <si>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</si>
  <si>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</si>
  <si>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</si>
  <si>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</si>
  <si>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</si>
  <si>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</si>
  <si>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</si>
  <si>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</si>
  <si>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</si>
  <si>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</si>
  <si>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</si>
  <si>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</si>
  <si>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</si>
  <si>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</si>
  <si>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</si>
  <si>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</si>
  <si>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</si>
  <si>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</si>
  <si>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</si>
  <si>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</si>
  <si>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</si>
  <si>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</si>
  <si>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</si>
  <si>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</si>
  <si>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</si>
  <si>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</si>
  <si>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</si>
  <si>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</si>
  <si>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</si>
  <si>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</si>
  <si>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</si>
  <si>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</si>
  <si>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</si>
  <si>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</si>
  <si>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</si>
  <si>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</si>
  <si>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</si>
  <si>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</si>
  <si>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</si>
  <si>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</si>
  <si>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</si>
  <si>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</si>
  <si>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</si>
  <si>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</si>
  <si>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</si>
  <si>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</si>
  <si>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</si>
  <si>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</si>
  <si>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</si>
  <si>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</si>
  <si>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</si>
  <si>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</si>
  <si>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</si>
  <si>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</si>
  <si>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</si>
  <si>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</si>
  <si>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</si>
  <si>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</si>
  <si>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</si>
  <si>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</si>
  <si>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</si>
  <si>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</si>
  <si>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</si>
  <si>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</si>
  <si>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</si>
  <si>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</si>
  <si>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</si>
  <si>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</si>
  <si>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</si>
  <si>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</si>
  <si>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</si>
  <si>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</si>
  <si>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</si>
  <si>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</si>
  <si>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</si>
  <si>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</si>
  <si>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</si>
  <si>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</si>
  <si>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</si>
  <si>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</si>
  <si>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</si>
  <si>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</si>
  <si>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</si>
  <si>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</si>
  <si>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</si>
  <si>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</si>
  <si>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</si>
  <si>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</si>
  <si>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</si>
  <si>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</si>
  <si>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</si>
  <si>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</si>
  <si>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</si>
  <si>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</si>
  <si>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</si>
  <si>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</si>
  <si>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</si>
  <si>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</si>
  <si>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</si>
  <si>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</si>
  <si>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</si>
  <si>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</si>
  <si>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</si>
  <si>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</si>
  <si>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</si>
  <si>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</si>
  <si>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</si>
  <si>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</si>
  <si>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</si>
  <si>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</si>
  <si>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</si>
  <si>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</si>
  <si>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</si>
  <si>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</si>
  <si>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</si>
  <si>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</si>
  <si>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</si>
  <si>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</si>
  <si>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</si>
  <si>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</si>
  <si>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</si>
  <si>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</si>
  <si>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</si>
  <si>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</si>
  <si>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</si>
  <si>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</si>
  <si>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</si>
  <si>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</si>
  <si>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</si>
  <si>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</si>
  <si>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</si>
  <si>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</si>
  <si>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</si>
  <si>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</si>
  <si>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</si>
  <si>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</si>
  <si>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</si>
  <si>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</si>
  <si>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</si>
  <si>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</si>
  <si>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</si>
  <si>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</si>
  <si>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</si>
  <si>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</si>
  <si>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</si>
  <si>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</si>
  <si>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</si>
  <si>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</si>
  <si>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</si>
  <si>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</si>
  <si>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</si>
  <si>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</si>
  <si>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</si>
  <si>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</si>
  <si>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</si>
  <si>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</si>
  <si>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</si>
  <si>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</si>
  <si>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</si>
  <si>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</si>
  <si>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</si>
  <si>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</si>
  <si>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</si>
  <si>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</si>
  <si>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</si>
  <si>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</si>
  <si>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</si>
  <si>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</si>
  <si>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</si>
  <si>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</si>
  <si>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</si>
  <si>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</si>
  <si>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</si>
  <si>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</si>
  <si>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</si>
  <si>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</si>
  <si>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</si>
  <si>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</si>
  <si>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</si>
  <si>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</si>
  <si>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</si>
  <si>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</si>
  <si>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</si>
  <si>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</si>
  <si>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</si>
  <si>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</si>
  <si>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</si>
  <si>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</si>
  <si>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</si>
  <si>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</si>
  <si>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</si>
  <si>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</si>
  <si>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</si>
  <si>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</si>
  <si>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</si>
  <si>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</si>
  <si>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</si>
  <si>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</si>
  <si>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</si>
  <si>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</si>
  <si>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</si>
  <si>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</si>
  <si>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</si>
  <si>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</si>
  <si>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</si>
  <si>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</si>
  <si>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</si>
  <si>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</si>
  <si>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</si>
  <si>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</si>
  <si>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</si>
  <si>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</si>
  <si>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</si>
  <si>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</si>
  <si>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</si>
  <si>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</si>
  <si>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</si>
  <si>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</si>
  <si>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</si>
  <si>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</si>
  <si>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</si>
  <si>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</si>
  <si>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</si>
  <si>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</si>
  <si>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</si>
  <si>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</si>
  <si>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</si>
  <si>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</si>
  <si>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</si>
  <si>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</si>
  <si>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</si>
  <si>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</si>
  <si>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</si>
  <si>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</si>
  <si>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</si>
  <si>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</si>
  <si>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</si>
  <si>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</si>
  <si>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</si>
  <si>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</si>
  <si>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</si>
  <si>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</si>
  <si>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</si>
  <si>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</si>
  <si>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</si>
  <si>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</si>
  <si>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</si>
  <si>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</si>
  <si>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</si>
  <si>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</si>
  <si>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</si>
  <si>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</si>
  <si>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</si>
  <si>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</si>
  <si>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</si>
  <si>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</si>
  <si>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</si>
  <si>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</si>
  <si>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</si>
  <si>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</si>
  <si>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</si>
  <si>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</si>
  <si>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</si>
  <si>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</si>
  <si>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</si>
  <si>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</si>
  <si>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</si>
  <si>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</si>
  <si>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</si>
  <si>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</si>
  <si>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</si>
  <si>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</si>
  <si>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</si>
  <si>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</si>
  <si>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</si>
  <si>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</si>
  <si>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</si>
  <si>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</si>
  <si>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</si>
  <si>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</si>
  <si>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</si>
  <si>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</si>
  <si>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</si>
  <si>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</si>
  <si>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</si>
  <si>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</si>
  <si>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</si>
  <si>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</si>
  <si>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</si>
  <si>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</si>
  <si>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</si>
  <si>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</si>
  <si>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</si>
  <si>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</si>
  <si>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</si>
  <si>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</si>
  <si>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</si>
  <si>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</si>
  <si>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</si>
  <si>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</si>
  <si>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</si>
  <si>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</si>
  <si>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</si>
  <si>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</si>
  <si>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</si>
  <si>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</si>
  <si>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</si>
  <si>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</si>
  <si>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</si>
  <si>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</si>
  <si>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</si>
  <si>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</si>
  <si>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</si>
  <si>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</si>
  <si>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</si>
  <si>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</si>
  <si>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</si>
  <si>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</si>
  <si>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</si>
  <si>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</si>
  <si>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</si>
  <si>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</si>
  <si>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</si>
  <si>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</si>
  <si>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</si>
  <si>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</si>
  <si>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</si>
  <si>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</si>
  <si>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</si>
  <si>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</si>
  <si>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</si>
  <si>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</si>
  <si>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</si>
  <si>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</si>
  <si>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</si>
  <si>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</si>
  <si>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</si>
  <si>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</si>
  <si>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</si>
  <si>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</si>
  <si>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</si>
  <si>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</si>
  <si>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</si>
  <si>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</si>
  <si>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</si>
  <si>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</si>
  <si>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</si>
  <si>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</si>
  <si>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</si>
  <si>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</si>
  <si>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</si>
  <si>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</si>
  <si>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</si>
  <si>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</si>
  <si>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</si>
  <si>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</si>
  <si>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</si>
  <si>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</si>
  <si>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</si>
  <si>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</si>
  <si>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</si>
  <si>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</si>
  <si>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</si>
  <si>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</si>
  <si>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</si>
  <si>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</si>
  <si>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</si>
  <si>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</si>
  <si>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</si>
  <si>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</si>
  <si>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</si>
  <si>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</si>
  <si>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</si>
  <si>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</si>
  <si>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</si>
  <si>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</si>
  <si>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</si>
  <si>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</si>
  <si>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</si>
  <si>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</si>
  <si>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</si>
  <si>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</si>
  <si>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</si>
  <si>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</si>
  <si>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</si>
  <si>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</si>
  <si>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</si>
  <si>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</si>
  <si>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</si>
  <si>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</si>
  <si>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</si>
  <si>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</si>
  <si>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</si>
  <si>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</si>
  <si>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</si>
  <si>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</si>
  <si>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</si>
  <si>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</si>
  <si>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</si>
  <si>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</si>
  <si>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</si>
  <si>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</si>
  <si>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</si>
  <si>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</si>
  <si>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</si>
  <si>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</si>
  <si>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</si>
  <si>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</si>
  <si>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</si>
  <si>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</si>
  <si>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</si>
  <si>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</si>
  <si>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</si>
  <si>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</si>
  <si>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</si>
  <si>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</si>
  <si>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</si>
  <si>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</si>
  <si>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</si>
  <si>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</si>
  <si>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</si>
  <si>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</si>
  <si>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</si>
  <si>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</si>
  <si>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</si>
  <si>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</si>
  <si>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</si>
  <si>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</si>
  <si>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</si>
  <si>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</si>
  <si>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</si>
  <si>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</si>
  <si>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</si>
  <si>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</si>
  <si>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</si>
  <si>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</si>
  <si>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</si>
  <si>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</si>
  <si>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</si>
  <si>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</si>
  <si>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</si>
  <si>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</si>
  <si>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</si>
  <si>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</si>
  <si>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</si>
  <si>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</si>
  <si>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</si>
  <si>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</si>
  <si>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</si>
  <si>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</si>
  <si>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</si>
  <si>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</si>
  <si>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</si>
  <si>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</si>
  <si>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</si>
  <si>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</si>
  <si>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</si>
  <si>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</si>
  <si>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</si>
  <si>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</si>
  <si>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</si>
  <si>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</si>
  <si>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</si>
  <si>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</si>
  <si>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</si>
  <si>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</si>
  <si>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</si>
  <si>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</si>
  <si>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</si>
  <si>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</si>
  <si>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</si>
  <si>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</si>
  <si>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</si>
  <si>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</si>
  <si>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</si>
  <si>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</si>
  <si>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</si>
  <si>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</si>
  <si>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</si>
  <si>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</si>
  <si>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</si>
  <si>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</si>
  <si>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</si>
  <si>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</si>
  <si>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</si>
  <si>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</si>
  <si>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</si>
  <si>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</si>
  <si>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</si>
  <si>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</si>
  <si>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</si>
  <si>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</si>
  <si>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</si>
  <si>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</si>
  <si>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</si>
  <si>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</si>
  <si>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</si>
  <si>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</si>
  <si>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</si>
  <si>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</si>
  <si>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</si>
  <si>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</si>
  <si>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</si>
  <si>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</si>
  <si>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</si>
  <si>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</si>
  <si>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</si>
  <si>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</si>
  <si>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</si>
  <si>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</si>
  <si>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</si>
  <si>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</si>
  <si>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</si>
  <si>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</si>
  <si>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</si>
  <si>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</si>
  <si>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</si>
  <si>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</si>
  <si>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</si>
  <si>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</si>
  <si>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</si>
  <si>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</si>
  <si>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</si>
  <si>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</si>
  <si>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</si>
  <si>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</si>
  <si>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</si>
  <si>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</si>
  <si>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</si>
  <si>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</si>
  <si>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</si>
  <si>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</si>
  <si>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</si>
  <si>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</si>
  <si>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</si>
  <si>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</si>
  <si>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</si>
  <si>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</si>
  <si>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</si>
  <si>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</si>
  <si>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</si>
  <si>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</si>
  <si>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</si>
  <si>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</si>
  <si>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</si>
  <si>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</si>
  <si>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</si>
  <si>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</si>
  <si>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</si>
  <si>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</si>
  <si>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</si>
  <si>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</si>
  <si>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</si>
  <si>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</si>
  <si>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</si>
  <si>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</si>
  <si>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</si>
  <si>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</si>
  <si>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</si>
  <si>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</si>
  <si>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</si>
  <si>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</si>
  <si>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</si>
  <si>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</si>
  <si>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</si>
  <si>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</si>
  <si>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</si>
  <si>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</si>
  <si>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</si>
  <si>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</si>
  <si>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</si>
  <si>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</si>
  <si>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</si>
  <si>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</si>
  <si>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</si>
  <si>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</si>
  <si>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</si>
  <si>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</si>
  <si>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</si>
  <si>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</si>
  <si>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</si>
  <si>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</si>
  <si>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</si>
  <si>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</si>
  <si>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</si>
  <si>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</si>
  <si>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</si>
  <si>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</si>
  <si>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</si>
  <si>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</si>
  <si>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</si>
  <si>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</si>
  <si>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</si>
  <si>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</si>
  <si>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</si>
  <si>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</si>
  <si>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</si>
  <si>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</si>
  <si>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</si>
  <si>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</si>
  <si>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</si>
  <si>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</si>
  <si>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</si>
  <si>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</si>
  <si>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</si>
  <si>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</si>
  <si>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</si>
  <si>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</si>
  <si>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</si>
  <si>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</si>
  <si>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</si>
  <si>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</si>
  <si>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</si>
  <si>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</si>
  <si>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</si>
  <si>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</si>
  <si>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</si>
  <si>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</si>
  <si>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</si>
  <si>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</si>
  <si>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</si>
  <si>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</si>
  <si>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</si>
  <si>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</si>
  <si>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</si>
  <si>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</si>
  <si>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</si>
  <si>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</si>
  <si>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</si>
  <si>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</si>
  <si>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</si>
  <si>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</si>
  <si>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</si>
  <si>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</si>
  <si>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</si>
  <si>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</si>
  <si>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</si>
  <si>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</si>
  <si>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</si>
  <si>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</si>
  <si>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</si>
  <si>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</si>
  <si>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</si>
  <si>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</si>
  <si>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</si>
  <si>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</si>
  <si>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</si>
  <si>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</si>
  <si>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</si>
  <si>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</si>
  <si>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</si>
  <si>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</si>
  <si>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</si>
  <si>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</si>
  <si>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</si>
  <si>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</si>
  <si>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</si>
  <si>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</si>
  <si>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</si>
  <si>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</si>
  <si>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</si>
  <si>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</si>
  <si>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</si>
  <si>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</si>
  <si>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</si>
  <si>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</si>
  <si>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</si>
  <si>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</si>
  <si>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</si>
  <si>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</si>
  <si>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</si>
  <si>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</si>
  <si>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</si>
  <si>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</si>
  <si>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</si>
  <si>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</si>
  <si>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</si>
  <si>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</si>
  <si>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</si>
  <si>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</si>
  <si>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</si>
  <si>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</si>
  <si>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</si>
  <si>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</si>
  <si>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</si>
  <si>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</si>
  <si>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</si>
  <si>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</si>
  <si>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</si>
  <si>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</si>
  <si>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</si>
  <si>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</si>
  <si>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</si>
  <si>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</si>
  <si>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</si>
  <si>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</si>
  <si>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</si>
  <si>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</si>
  <si>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</si>
  <si>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</si>
  <si>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</si>
  <si>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</si>
  <si>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</si>
  <si>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</si>
  <si>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</si>
  <si>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</si>
  <si>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</si>
  <si>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</si>
  <si>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</si>
  <si>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</si>
  <si>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</si>
  <si>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</si>
  <si>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</si>
  <si>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</si>
  <si>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</si>
  <si>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</si>
  <si>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</si>
  <si>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</si>
  <si>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</si>
  <si>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</si>
  <si>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</si>
  <si>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</si>
  <si>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</si>
  <si>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</si>
  <si>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</si>
  <si>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</si>
  <si>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</si>
  <si>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</si>
  <si>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</si>
  <si>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</si>
  <si>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</si>
  <si>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</si>
  <si>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</si>
  <si>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</si>
  <si>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</si>
  <si>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</si>
  <si>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</si>
  <si>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</si>
  <si>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</si>
  <si>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</si>
  <si>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</si>
  <si>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</si>
  <si>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</si>
  <si>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</si>
  <si>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</si>
  <si>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</si>
  <si>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</si>
  <si>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</si>
  <si>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</si>
  <si>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</si>
  <si>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</si>
  <si>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</si>
  <si>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</si>
  <si>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</si>
  <si>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</si>
  <si>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</si>
  <si>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</si>
  <si>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</si>
  <si>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</si>
  <si>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</si>
  <si>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</si>
  <si>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</si>
  <si>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</si>
  <si>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</si>
  <si>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</si>
  <si>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</si>
  <si>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</si>
  <si>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</si>
  <si>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</si>
  <si>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</si>
  <si>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</si>
  <si>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</si>
  <si>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</si>
  <si>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</si>
  <si>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</si>
  <si>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</si>
  <si>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</si>
  <si>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</si>
  <si>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</si>
  <si>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</si>
  <si>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</si>
  <si>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</si>
  <si>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</si>
  <si>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</si>
  <si>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</si>
  <si>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</si>
  <si>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</si>
  <si>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</si>
  <si>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</si>
  <si>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</si>
  <si>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</si>
  <si>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</si>
  <si>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</si>
  <si>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</si>
  <si>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</si>
  <si>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</si>
  <si>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</si>
  <si>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</si>
  <si>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</si>
  <si>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</si>
  <si>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</si>
  <si>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</si>
  <si>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</si>
  <si>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</si>
  <si>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</si>
  <si>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</si>
  <si>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</si>
  <si>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</si>
  <si>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</si>
  <si>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</si>
  <si>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</si>
  <si>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</si>
  <si>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</si>
  <si>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</si>
  <si>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</si>
  <si>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</si>
  <si>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</si>
  <si>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</si>
  <si>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</si>
  <si>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</si>
  <si>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</si>
  <si>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</si>
  <si>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</si>
  <si>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</si>
  <si>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</si>
  <si>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</si>
  <si>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</si>
  <si>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</si>
  <si>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</si>
  <si>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</si>
  <si>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</si>
  <si>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</si>
  <si>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</si>
  <si>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</si>
  <si>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</si>
  <si>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</si>
  <si>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</si>
  <si>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</si>
  <si>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</si>
  <si>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</si>
  <si>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</si>
  <si>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</si>
  <si>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</si>
  <si>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</si>
  <si>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</si>
  <si>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</si>
  <si>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</si>
  <si>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</si>
  <si>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</si>
  <si>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</si>
  <si>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</si>
  <si>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</si>
  <si>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</si>
  <si>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</si>
  <si>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</si>
  <si>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</si>
  <si>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</si>
  <si>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</si>
  <si>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</si>
  <si>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</si>
  <si>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</si>
  <si>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</si>
  <si>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</si>
  <si>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</si>
  <si>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</si>
  <si>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</si>
  <si>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</si>
  <si>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</si>
  <si>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</si>
  <si>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</si>
  <si>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</si>
  <si>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</si>
  <si>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</si>
  <si>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</si>
  <si>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</si>
  <si>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</si>
  <si>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</si>
  <si>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</si>
  <si>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</si>
  <si>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</si>
  <si>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</si>
  <si>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</si>
  <si>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</si>
  <si>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</si>
  <si>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</si>
  <si>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</si>
  <si>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</si>
  <si>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</si>
  <si>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</si>
  <si>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</si>
  <si>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</si>
  <si>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</si>
  <si>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</si>
  <si>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</si>
  <si>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</si>
  <si>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</si>
  <si>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</si>
  <si>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</si>
  <si>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</si>
  <si>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</si>
  <si>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</si>
  <si>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</si>
  <si>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</si>
  <si>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</si>
  <si>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</si>
  <si>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</si>
  <si>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</si>
  <si>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</si>
  <si>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</si>
  <si>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</si>
  <si>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</si>
  <si>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</si>
  <si>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</si>
  <si>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</si>
  <si>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</si>
  <si>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</si>
  <si>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</si>
  <si>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</si>
  <si>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</si>
  <si>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</si>
  <si>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</si>
  <si>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</si>
  <si>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</si>
  <si>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</si>
  <si>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</si>
  <si>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</si>
  <si>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</si>
  <si>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</si>
  <si>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</si>
  <si>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</si>
  <si>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</si>
  <si>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</si>
  <si>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</si>
  <si>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</si>
  <si>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</si>
  <si>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</si>
  <si>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</si>
  <si>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</si>
  <si>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</si>
  <si>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</si>
  <si>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</si>
  <si>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</si>
  <si>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</si>
  <si>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</si>
  <si>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</si>
  <si>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</si>
  <si>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</si>
  <si>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</si>
  <si>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</si>
  <si>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</si>
  <si>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</si>
  <si>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</si>
  <si>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</si>
  <si>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</si>
  <si>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</si>
  <si>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</si>
  <si>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</si>
  <si>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</si>
  <si>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</si>
  <si>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</si>
  <si>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</si>
  <si>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</si>
  <si>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</si>
  <si>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</si>
  <si>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</si>
  <si>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</si>
  <si>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</si>
  <si>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</si>
  <si>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</si>
  <si>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</si>
  <si>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</si>
  <si>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</si>
  <si>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</si>
  <si>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</si>
  <si>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</si>
  <si>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</si>
  <si>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</si>
  <si>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</si>
  <si>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</si>
  <si>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</si>
  <si>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</si>
  <si>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</si>
  <si>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</si>
  <si>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</si>
  <si>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</si>
  <si>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</si>
  <si>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</si>
  <si>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</si>
  <si>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</si>
  <si>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</si>
  <si>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</si>
  <si>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</si>
  <si>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</si>
  <si>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</si>
  <si>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</si>
  <si>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</si>
  <si>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</si>
  <si>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</si>
  <si>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</si>
  <si>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</si>
  <si>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</si>
  <si>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</si>
  <si>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</si>
  <si>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</si>
  <si>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</si>
  <si>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</si>
  <si>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</si>
  <si>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</si>
  <si>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</si>
  <si>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</si>
  <si>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</si>
  <si>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</si>
  <si>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</si>
  <si>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</si>
  <si>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</si>
  <si>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</si>
  <si>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</si>
  <si>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</si>
  <si>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</si>
  <si>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</si>
  <si>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</si>
  <si>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</si>
  <si>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</si>
  <si>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</si>
  <si>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</si>
  <si>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</si>
  <si>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</si>
  <si>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</si>
  <si>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</si>
  <si>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</si>
  <si>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</si>
  <si>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</si>
  <si>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</si>
  <si>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</si>
  <si>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</si>
  <si>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</si>
  <si>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</si>
  <si>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</si>
  <si>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</si>
  <si>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</si>
  <si>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</si>
  <si>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</si>
  <si>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</si>
  <si>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</si>
  <si>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</si>
  <si>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</si>
  <si>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</si>
  <si>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</si>
  <si>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</si>
  <si>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</si>
  <si>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</si>
  <si>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</si>
  <si>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</si>
  <si>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</si>
  <si>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</si>
  <si>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</si>
  <si>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</si>
  <si>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</si>
  <si>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</si>
  <si>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</si>
  <si>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</si>
  <si>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</si>
  <si>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</si>
  <si>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</si>
  <si>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</si>
  <si>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</si>
  <si>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</si>
  <si>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</si>
  <si>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</si>
  <si>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</si>
  <si>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</si>
  <si>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</si>
  <si>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</si>
  <si>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</si>
  <si>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</si>
  <si>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</si>
  <si>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</si>
  <si>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</si>
  <si>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</si>
  <si>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</si>
  <si>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</si>
  <si>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</si>
  <si>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</si>
  <si>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</si>
  <si>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</si>
  <si>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</si>
  <si>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</si>
  <si>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</si>
  <si>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</si>
  <si>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</si>
  <si>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</si>
  <si>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</si>
  <si>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</si>
  <si>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</si>
  <si>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</si>
  <si>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</si>
  <si>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</si>
  <si>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</si>
  <si>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</si>
  <si>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</si>
  <si>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</si>
  <si>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</si>
  <si>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</si>
  <si>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</si>
  <si>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</si>
  <si>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</si>
  <si>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</si>
  <si>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</si>
  <si>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</si>
  <si>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</si>
  <si>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</si>
  <si>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</si>
  <si>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</si>
  <si>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</si>
  <si>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</si>
  <si>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</si>
  <si>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</si>
  <si>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</si>
  <si>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</si>
  <si>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</si>
  <si>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</si>
  <si>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</si>
  <si>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</si>
  <si>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</si>
  <si>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</si>
  <si>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</si>
  <si>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</si>
  <si>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</si>
  <si>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</si>
  <si>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</si>
  <si>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</si>
  <si>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</si>
  <si>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</si>
  <si>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</si>
  <si>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</si>
  <si>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</si>
  <si>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</si>
  <si>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</si>
  <si>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</si>
  <si>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</si>
  <si>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</si>
  <si>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</si>
  <si>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</si>
  <si>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</si>
  <si>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</si>
  <si>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</si>
  <si>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</si>
  <si>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</si>
  <si>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</si>
  <si>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</si>
  <si>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</si>
  <si>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</si>
  <si>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</si>
  <si>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</si>
  <si>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</si>
  <si>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</si>
  <si>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</si>
  <si>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</si>
  <si>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</si>
  <si>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</si>
  <si>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</si>
  <si>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</si>
  <si>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</si>
  <si>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</si>
  <si>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</si>
  <si>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</si>
  <si>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</si>
  <si>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</si>
  <si>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</si>
  <si>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</si>
  <si>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</si>
  <si>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</si>
  <si>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</si>
  <si>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</si>
  <si>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</si>
  <si>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</si>
  <si>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</si>
  <si>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</si>
  <si>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</si>
  <si>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</si>
  <si>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</si>
  <si>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</si>
  <si>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</si>
  <si>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</si>
  <si>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</si>
  <si>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</si>
  <si>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</si>
  <si>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</si>
  <si>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</si>
  <si>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</si>
  <si>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</si>
  <si>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</si>
  <si>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</si>
  <si>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</si>
  <si>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</si>
  <si>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</si>
  <si>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</si>
  <si>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</si>
  <si>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</si>
  <si>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</si>
  <si>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</si>
  <si>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</si>
  <si>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</si>
  <si>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</si>
  <si>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</si>
  <si>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</si>
  <si>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</si>
  <si>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</si>
  <si>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</si>
  <si>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</si>
  <si>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</si>
  <si>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</si>
  <si>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</si>
  <si>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</si>
  <si>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</si>
  <si>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</si>
  <si>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</si>
  <si>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</si>
  <si>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</si>
  <si>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</si>
  <si>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</si>
  <si>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</si>
  <si>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</si>
  <si>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</si>
  <si>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</si>
  <si>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</si>
  <si>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</si>
  <si>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</si>
  <si>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</si>
  <si>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</si>
  <si>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</si>
  <si>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</si>
  <si>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</si>
  <si>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</si>
  <si>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</si>
  <si>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</si>
  <si>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</si>
  <si>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</si>
  <si>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</si>
  <si>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</si>
  <si>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</si>
  <si>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</si>
  <si>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</si>
  <si>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</si>
  <si>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</si>
  <si>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</si>
  <si>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</si>
  <si>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</si>
  <si>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</si>
  <si>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</si>
  <si>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</si>
  <si>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</si>
  <si>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</si>
  <si>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</si>
  <si>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</si>
  <si>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</si>
  <si>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</si>
  <si>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</si>
  <si>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</si>
  <si>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</si>
  <si>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</si>
  <si>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</si>
  <si>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</si>
  <si>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</si>
  <si>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</si>
  <si>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</si>
  <si>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</si>
  <si>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</si>
  <si>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</si>
  <si>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</si>
  <si>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</si>
  <si>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</si>
  <si>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</si>
  <si>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</si>
  <si>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</si>
  <si>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</si>
  <si>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</si>
  <si>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</si>
  <si>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</si>
  <si>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</si>
  <si>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</si>
  <si>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</si>
  <si>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</si>
  <si>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</si>
  <si>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</si>
  <si>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</si>
  <si>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</si>
  <si>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</si>
  <si>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</si>
  <si>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</si>
  <si>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</si>
  <si>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</si>
  <si>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</si>
  <si>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</si>
  <si>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</si>
  <si>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</si>
  <si>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</si>
  <si>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</si>
  <si>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</si>
  <si>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</si>
  <si>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</si>
  <si>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</si>
  <si>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</si>
  <si>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</si>
  <si>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</si>
  <si>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</si>
  <si>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</si>
  <si>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</si>
  <si>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</si>
  <si>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</si>
  <si>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</si>
  <si>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</si>
  <si>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</si>
  <si>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</si>
  <si>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</si>
  <si>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</si>
  <si>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</si>
  <si>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</si>
  <si>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</si>
  <si>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</si>
  <si>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</si>
  <si>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</si>
  <si>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</si>
  <si>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</si>
  <si>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</si>
  <si>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</si>
  <si>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</si>
  <si>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</si>
  <si>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</si>
  <si>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</si>
  <si>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</si>
  <si>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</si>
  <si>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</si>
  <si>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</si>
  <si>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</si>
  <si>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</si>
  <si>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</si>
  <si>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</si>
  <si>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</si>
  <si>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</si>
  <si>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</si>
  <si>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</si>
  <si>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</si>
  <si>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</si>
  <si>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</si>
  <si>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</si>
  <si>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</si>
  <si>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</si>
  <si>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</si>
  <si>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</si>
  <si>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</si>
  <si>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</si>
  <si>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</si>
  <si>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</si>
  <si>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</si>
  <si>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</si>
  <si>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</si>
  <si>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</si>
  <si>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</si>
  <si>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</si>
  <si>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</si>
  <si>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</si>
  <si>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</si>
  <si>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</si>
  <si>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</si>
  <si>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</si>
  <si>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</si>
  <si>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</si>
  <si>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</si>
  <si>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</si>
  <si>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</si>
  <si>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</si>
  <si>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</si>
  <si>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</si>
  <si>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</si>
  <si>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</si>
  <si>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</si>
  <si>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</si>
  <si>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</si>
  <si>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</si>
  <si>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</si>
  <si>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</si>
  <si>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</si>
  <si>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</si>
  <si>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</si>
  <si>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</si>
  <si>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</si>
  <si>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</si>
  <si>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</si>
  <si>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</si>
  <si>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</si>
  <si>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</si>
  <si>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</si>
  <si>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</si>
  <si>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</si>
  <si>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</si>
  <si>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</si>
  <si>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</si>
  <si>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</si>
  <si>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</si>
  <si>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</si>
  <si>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</si>
  <si>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</si>
  <si>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</si>
  <si>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</si>
  <si>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</si>
  <si>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</si>
  <si>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</si>
  <si>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</si>
  <si>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</si>
  <si>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</si>
  <si>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</si>
  <si>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</si>
  <si>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</si>
  <si>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</si>
  <si>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</si>
  <si>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</si>
  <si>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</si>
  <si>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</si>
  <si>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</si>
  <si>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</si>
  <si>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</si>
  <si>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</si>
  <si>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</si>
  <si>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</si>
  <si>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</si>
  <si>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</si>
  <si>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</si>
  <si>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</si>
  <si>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</si>
  <si>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</si>
  <si>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</si>
  <si>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</si>
  <si>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</si>
  <si>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</si>
  <si>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</si>
  <si>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</si>
  <si>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</si>
  <si>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</si>
  <si>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</si>
  <si>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</si>
  <si>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</si>
  <si>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</si>
  <si>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</si>
  <si>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</si>
  <si>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</si>
  <si>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</si>
  <si>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</si>
  <si>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</si>
  <si>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</si>
  <si>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</si>
  <si>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</si>
  <si>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</si>
  <si>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</si>
  <si>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</si>
  <si>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</si>
  <si>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</si>
  <si>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</si>
  <si>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</si>
  <si>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</si>
  <si>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</si>
  <si>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</si>
  <si>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</si>
  <si>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</si>
  <si>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</si>
  <si>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</si>
  <si>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</si>
  <si>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</si>
  <si>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</si>
  <si>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</si>
  <si>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</si>
  <si>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</si>
  <si>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</si>
  <si>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</si>
  <si>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</si>
  <si>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</si>
  <si>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</si>
  <si>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</si>
  <si>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</si>
  <si>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</si>
  <si>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</si>
  <si>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</si>
  <si>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</si>
  <si>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</si>
  <si>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</si>
  <si>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</si>
  <si>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</si>
  <si>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</si>
  <si>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</si>
  <si>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</si>
  <si>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</si>
  <si>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</si>
  <si>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</si>
  <si>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</si>
  <si>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</si>
  <si>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</si>
  <si>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</si>
  <si>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</si>
  <si>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</si>
  <si>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</si>
  <si>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</si>
  <si>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</si>
  <si>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</si>
  <si>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</si>
  <si>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</si>
  <si>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</si>
  <si>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</si>
  <si>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</si>
  <si>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</si>
  <si>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</si>
  <si>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</si>
  <si>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</si>
  <si>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</si>
  <si>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</si>
  <si>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</si>
  <si>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</si>
  <si>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</si>
  <si>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</si>
  <si>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</si>
  <si>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</si>
  <si>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</si>
  <si>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</si>
  <si>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</si>
  <si>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</si>
  <si>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</si>
  <si>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</si>
  <si>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</si>
  <si>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</si>
  <si>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</si>
  <si>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</si>
  <si>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</si>
  <si>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</si>
  <si>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</si>
  <si>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</si>
  <si>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</si>
  <si>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</si>
  <si>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</si>
  <si>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</si>
  <si>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</si>
  <si>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</si>
  <si>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</si>
  <si>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</si>
  <si>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</si>
  <si>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</si>
  <si>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</si>
  <si>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</si>
  <si>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</si>
  <si>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</si>
  <si>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</si>
  <si>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</si>
  <si>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</si>
  <si>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</si>
  <si>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</si>
  <si>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</si>
  <si>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</si>
  <si>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</si>
  <si>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</si>
  <si>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</si>
  <si>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</si>
  <si>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</si>
  <si>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</si>
  <si>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</si>
  <si>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</si>
  <si>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</si>
  <si>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</si>
  <si>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</si>
  <si>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</si>
  <si>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</si>
  <si>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</si>
  <si>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</si>
  <si>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</si>
  <si>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</si>
  <si>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</si>
  <si>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</si>
  <si>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</si>
  <si>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</si>
  <si>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</si>
  <si>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</si>
  <si>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</si>
  <si>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</si>
  <si>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</si>
  <si>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</si>
  <si>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</si>
  <si>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</si>
  <si>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</si>
  <si>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</si>
  <si>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</si>
  <si>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</si>
  <si>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</si>
  <si>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</si>
  <si>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</si>
  <si>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</si>
  <si>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</si>
  <si>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</si>
  <si>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</si>
  <si>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</si>
  <si>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</si>
  <si>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</si>
  <si>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</si>
  <si>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</si>
  <si>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</si>
  <si>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</si>
  <si>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</si>
  <si>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</si>
  <si>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</si>
  <si>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</si>
  <si>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</si>
  <si>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</si>
  <si>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</si>
  <si>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</si>
  <si>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</si>
  <si>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</si>
  <si>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</si>
  <si>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</si>
  <si>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</si>
  <si>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</si>
  <si>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</si>
  <si>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</si>
  <si>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</si>
  <si>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</si>
  <si>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</si>
  <si>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</si>
  <si>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</si>
  <si>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</si>
  <si>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</si>
  <si>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</si>
  <si>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</si>
  <si>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</si>
  <si>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</si>
  <si>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</si>
  <si>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</si>
  <si>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</si>
  <si>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</si>
  <si>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</si>
  <si>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</si>
  <si>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</si>
  <si>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</si>
  <si>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</si>
  <si>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</si>
  <si>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</si>
  <si>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</si>
  <si>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</si>
  <si>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</si>
  <si>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</si>
  <si>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</si>
  <si>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</si>
  <si>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</si>
  <si>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</si>
  <si>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</si>
  <si>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</si>
  <si>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</si>
  <si>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</si>
  <si>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</si>
  <si>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</si>
  <si>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</si>
  <si>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</si>
  <si>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</si>
  <si>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</si>
  <si>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</si>
  <si>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</si>
  <si>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</si>
  <si>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</si>
  <si>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</si>
  <si>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</si>
  <si>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</si>
  <si>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</si>
  <si>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</si>
  <si>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</si>
  <si>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</si>
  <si>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</si>
  <si>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</si>
  <si>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</si>
  <si>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</si>
  <si>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</si>
  <si>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</si>
  <si>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</si>
  <si>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</si>
  <si>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</si>
  <si>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</si>
  <si>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</si>
  <si>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</si>
  <si>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</si>
  <si>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</si>
  <si>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</si>
  <si>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</si>
  <si>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</si>
  <si>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</si>
  <si>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</si>
  <si>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</si>
  <si>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</si>
  <si>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</si>
  <si>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</si>
  <si>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</si>
  <si>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</si>
  <si>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</si>
  <si>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</si>
  <si>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</si>
  <si>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</si>
  <si>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</si>
  <si>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</si>
  <si>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</si>
  <si>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</si>
  <si>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</si>
  <si>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</si>
  <si>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</si>
  <si>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</si>
  <si>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</si>
  <si>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</si>
  <si>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</si>
  <si>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</si>
  <si>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</si>
  <si>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</si>
  <si>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</si>
  <si>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</si>
  <si>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</si>
  <si>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</si>
  <si>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</si>
  <si>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</si>
  <si>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</si>
  <si>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</si>
  <si>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</si>
  <si>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</si>
  <si>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</si>
  <si>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</si>
  <si>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</si>
  <si>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</si>
  <si>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</si>
  <si>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</si>
  <si>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</si>
  <si>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</si>
  <si>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</si>
  <si>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</si>
  <si>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</si>
  <si>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</si>
  <si>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</si>
  <si>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</si>
  <si>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</si>
  <si>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</si>
  <si>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</si>
  <si>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</si>
  <si>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</si>
  <si>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</si>
  <si>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</si>
  <si>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</si>
  <si>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</si>
  <si>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</si>
  <si>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</si>
  <si>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</si>
  <si>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</si>
  <si>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</si>
  <si>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</si>
  <si>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</si>
  <si>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</si>
  <si>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</si>
  <si>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</si>
  <si>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</si>
  <si>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</si>
  <si>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</si>
  <si>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</si>
  <si>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</si>
  <si>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</si>
  <si>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</si>
  <si>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</si>
  <si>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</si>
  <si>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</si>
  <si>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</si>
  <si>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</si>
  <si>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</si>
  <si>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</si>
  <si>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</si>
  <si>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</si>
  <si>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</si>
  <si>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</si>
  <si>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</si>
  <si>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</si>
  <si>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</si>
  <si>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</si>
  <si>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</si>
  <si>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</si>
  <si>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</si>
  <si>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</si>
  <si>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</si>
  <si>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</si>
  <si>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</si>
  <si>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</si>
  <si>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</si>
  <si>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</si>
  <si>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</si>
  <si>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</si>
  <si>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</si>
  <si>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</si>
  <si>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</si>
  <si>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</si>
  <si>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</si>
  <si>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</si>
  <si>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</si>
  <si>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</si>
  <si>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</si>
  <si>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</si>
  <si>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</si>
  <si>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</si>
  <si>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</si>
  <si>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</si>
  <si>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</si>
  <si>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</si>
  <si>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</si>
  <si>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</si>
  <si>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</si>
  <si>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</si>
  <si>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</si>
  <si>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</si>
  <si>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</si>
  <si>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</si>
  <si>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</si>
  <si>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</si>
  <si>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</si>
  <si>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</si>
  <si>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</si>
  <si>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</si>
  <si>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</si>
  <si>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</si>
  <si>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</si>
  <si>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</si>
  <si>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</si>
  <si>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</si>
  <si>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</si>
  <si>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</si>
  <si>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</si>
  <si>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</si>
  <si>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</si>
  <si>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</si>
  <si>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</si>
  <si>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</si>
  <si>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</si>
  <si>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</si>
  <si>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</si>
  <si>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</si>
  <si>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</si>
  <si>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</si>
  <si>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</si>
  <si>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</si>
  <si>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</si>
  <si>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</si>
  <si>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</si>
  <si>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</si>
  <si>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</si>
  <si>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</si>
  <si>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</si>
  <si>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</si>
  <si>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</si>
  <si>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</si>
  <si>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</si>
  <si>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</si>
  <si>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</si>
  <si>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</si>
  <si>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</si>
  <si>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</si>
  <si>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</si>
  <si>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</si>
  <si>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</si>
  <si>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</si>
  <si>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</si>
  <si>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</si>
  <si>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</si>
  <si>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</si>
  <si>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</si>
  <si>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</si>
  <si>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</si>
  <si>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</si>
  <si>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</si>
  <si>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</si>
  <si>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</si>
  <si>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</si>
  <si>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</si>
  <si>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</si>
  <si>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</si>
  <si>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</si>
  <si>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</si>
  <si>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</si>
  <si>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</si>
  <si>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</si>
  <si>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</si>
  <si>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</si>
  <si>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</si>
  <si>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</si>
  <si>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</si>
  <si>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</si>
  <si>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</si>
  <si>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</si>
  <si>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</si>
  <si>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</si>
  <si>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</si>
  <si>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</si>
  <si>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</si>
  <si>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</si>
  <si>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</si>
  <si>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</si>
  <si>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</si>
  <si>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</si>
  <si>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</si>
  <si>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</si>
  <si>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</si>
  <si>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</si>
  <si>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</si>
  <si>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</si>
  <si>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</si>
  <si>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</si>
  <si>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</si>
  <si>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</si>
  <si>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</si>
  <si>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</si>
  <si>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</si>
  <si>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</si>
  <si>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</si>
  <si>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</si>
  <si>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</si>
  <si>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</si>
  <si>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</si>
  <si>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</si>
  <si>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</si>
  <si>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</si>
  <si>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</si>
  <si>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</si>
  <si>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</si>
  <si>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</si>
  <si>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</si>
  <si>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</si>
  <si>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</si>
  <si>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</si>
  <si>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</si>
  <si>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</si>
  <si>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</si>
  <si>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</si>
  <si>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</si>
  <si>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</si>
  <si>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</si>
  <si>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</si>
  <si>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</si>
  <si>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</si>
  <si>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</si>
  <si>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</si>
  <si>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</si>
  <si>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</si>
  <si>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</si>
  <si>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</si>
  <si>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</si>
  <si>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</si>
  <si>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</si>
  <si>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</si>
  <si>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</si>
  <si>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</si>
  <si>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</si>
  <si>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</si>
  <si>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</si>
  <si>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</si>
  <si>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</si>
  <si>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</si>
  <si>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</si>
  <si>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</si>
  <si>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</si>
  <si>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</si>
  <si>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</si>
  <si>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</si>
  <si>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</si>
  <si>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</si>
  <si>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</si>
  <si>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</si>
  <si>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</si>
  <si>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</si>
  <si>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</si>
  <si>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</si>
  <si>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</si>
  <si>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</si>
  <si>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</si>
  <si>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</si>
  <si>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</si>
  <si>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</si>
  <si>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</si>
  <si>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</si>
  <si>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</si>
  <si>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</si>
  <si>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</si>
  <si>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</si>
  <si>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</si>
  <si>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</si>
  <si>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</si>
  <si>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</si>
  <si>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</si>
  <si>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</si>
  <si>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</si>
  <si>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</si>
  <si>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</si>
  <si>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</si>
  <si>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</si>
  <si>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</si>
  <si>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</si>
  <si>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</si>
  <si>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</si>
  <si>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</si>
  <si>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</si>
  <si>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</si>
  <si>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</si>
  <si>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</si>
  <si>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</si>
  <si>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</si>
  <si>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</si>
  <si>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</si>
  <si>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</si>
  <si>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</si>
  <si>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</si>
  <si>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</si>
  <si>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</si>
  <si>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</si>
  <si>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</si>
  <si>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</si>
  <si>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</si>
  <si>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</si>
  <si>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</si>
  <si>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</si>
  <si>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</si>
  <si>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</si>
  <si>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</si>
  <si>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</si>
  <si>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</si>
  <si>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</si>
  <si>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</si>
  <si>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</si>
  <si>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</si>
  <si>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</si>
  <si>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</si>
  <si>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</si>
  <si>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</si>
  <si>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</si>
  <si>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</si>
  <si>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</si>
  <si>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</si>
  <si>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</si>
  <si>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</si>
  <si>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</si>
  <si>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</si>
  <si>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</si>
  <si>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</si>
  <si>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</si>
  <si>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</si>
  <si>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</si>
  <si>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</si>
  <si>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</si>
  <si>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</si>
  <si>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</si>
  <si>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</si>
  <si>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</si>
  <si>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</si>
  <si>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</si>
  <si>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</si>
  <si>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</si>
  <si>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</si>
  <si>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</si>
  <si>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</si>
  <si>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</si>
  <si>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</si>
  <si>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</si>
  <si>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</si>
  <si>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</si>
  <si>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</si>
  <si>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</si>
  <si>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</si>
  <si>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</si>
  <si>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</si>
  <si>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</si>
  <si>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</si>
  <si>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</si>
  <si>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</si>
  <si>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</si>
  <si>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</si>
  <si>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</si>
  <si>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</si>
  <si>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</si>
  <si>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</si>
  <si>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</si>
  <si>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</si>
  <si>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</si>
  <si>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</si>
  <si>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</si>
  <si>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</si>
  <si>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</si>
  <si>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</si>
  <si>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</si>
  <si>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</si>
  <si>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</si>
  <si>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</si>
  <si>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</si>
  <si>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</si>
  <si>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</si>
  <si>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</si>
  <si>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</si>
  <si>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</si>
  <si>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</si>
  <si>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</si>
  <si>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</si>
  <si>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</si>
  <si>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</si>
  <si>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</si>
  <si>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</si>
  <si>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</si>
  <si>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</si>
  <si>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</si>
  <si>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</si>
  <si>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</si>
  <si>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</si>
  <si>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</si>
  <si>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</si>
  <si>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</si>
  <si>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</si>
  <si>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</si>
  <si>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</si>
  <si>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</si>
  <si>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</si>
  <si>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</si>
  <si>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</si>
  <si>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</si>
  <si>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</si>
  <si>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</si>
  <si>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</si>
  <si>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</si>
  <si>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</si>
  <si>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</si>
  <si>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</si>
  <si>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</si>
  <si>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</si>
  <si>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</si>
  <si>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</si>
  <si>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</si>
  <si>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</si>
  <si>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</si>
  <si>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</si>
  <si>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</si>
  <si>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</si>
  <si>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</si>
  <si>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</si>
  <si>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</si>
  <si>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</si>
  <si>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</si>
  <si>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</si>
  <si>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</si>
  <si>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</si>
  <si>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</si>
  <si>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</si>
  <si>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</si>
  <si>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</si>
  <si>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</si>
  <si>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</si>
  <si>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</si>
  <si>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</si>
  <si>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</si>
  <si>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</si>
  <si>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</si>
  <si>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</si>
  <si>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</si>
  <si>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</si>
  <si>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</si>
  <si>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</si>
  <si>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</si>
  <si>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</si>
  <si>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</si>
  <si>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</si>
  <si>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</si>
  <si>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</si>
  <si>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</si>
  <si>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</si>
  <si>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</si>
  <si>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</si>
  <si>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</si>
  <si>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</si>
  <si>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</si>
  <si>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</si>
  <si>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</si>
  <si>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</si>
  <si>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</si>
  <si>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</si>
  <si>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</si>
  <si>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</si>
  <si>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</si>
  <si>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</si>
  <si>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</si>
  <si>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</si>
  <si>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</si>
  <si>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</si>
  <si>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</si>
  <si>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</si>
  <si>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</si>
  <si>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</si>
  <si>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</si>
  <si>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</si>
  <si>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</si>
  <si>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</si>
  <si>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</si>
  <si>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</si>
  <si>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</si>
  <si>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</si>
  <si>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</si>
  <si>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</si>
  <si>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</si>
  <si>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</si>
  <si>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</si>
  <si>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</si>
  <si>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</si>
  <si>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</si>
  <si>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</si>
  <si>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</si>
  <si>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</si>
  <si>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</si>
  <si>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</si>
  <si>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</si>
  <si>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</si>
  <si>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</si>
  <si>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</si>
  <si>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</si>
  <si>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</si>
  <si>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</si>
  <si>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</si>
  <si>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</si>
  <si>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</si>
  <si>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</si>
  <si>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</si>
  <si>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</si>
  <si>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</si>
  <si>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</si>
  <si>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</si>
  <si>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</si>
  <si>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</si>
  <si>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</si>
  <si>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</si>
  <si>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</si>
  <si>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</si>
  <si>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</si>
  <si>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</si>
  <si>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</si>
  <si>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</si>
  <si>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</si>
  <si>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</si>
  <si>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</si>
  <si>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</si>
  <si>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</si>
  <si>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</si>
  <si>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</si>
  <si>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</si>
  <si>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</si>
  <si>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</si>
  <si>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</si>
  <si>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</si>
  <si>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</si>
  <si>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</si>
  <si>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</si>
  <si>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</si>
  <si>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</si>
  <si>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</si>
  <si>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</si>
  <si>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</si>
  <si>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</si>
  <si>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</si>
  <si>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</si>
  <si>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</si>
  <si>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</si>
  <si>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</si>
  <si>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</si>
  <si>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</si>
  <si>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</si>
  <si>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</si>
  <si>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</si>
  <si>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</si>
  <si>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</si>
  <si>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</si>
  <si>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</si>
  <si>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</si>
  <si>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</si>
  <si>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</si>
  <si>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</si>
  <si>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</si>
  <si>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</si>
  <si>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</si>
  <si>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</si>
  <si>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</si>
  <si>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</si>
  <si>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</si>
  <si>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</si>
  <si>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</si>
  <si>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</si>
  <si>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</si>
  <si>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</si>
  <si>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</si>
  <si>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</si>
  <si>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</si>
  <si>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</si>
  <si>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</si>
  <si>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</si>
  <si>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</si>
  <si>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</si>
  <si>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</si>
  <si>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</si>
  <si>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</si>
  <si>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</si>
  <si>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</si>
  <si>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</si>
  <si>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</si>
  <si>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</si>
  <si>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</si>
  <si>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</si>
  <si>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</si>
  <si>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</si>
  <si>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</si>
  <si>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</si>
  <si>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</si>
  <si>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</si>
  <si>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</si>
  <si>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</si>
  <si>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</si>
  <si>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</si>
  <si>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</si>
  <si>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</si>
  <si>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</si>
  <si>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</si>
  <si>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</si>
  <si>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</si>
  <si>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</si>
  <si>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</si>
  <si>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</si>
  <si>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</si>
  <si>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</si>
  <si>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</si>
  <si>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</si>
  <si>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</si>
  <si>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</si>
  <si>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</si>
  <si>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</si>
  <si>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</si>
  <si>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</si>
  <si>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</si>
  <si>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</si>
  <si>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</si>
  <si>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</si>
  <si>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</si>
  <si>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</si>
  <si>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</si>
  <si>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</si>
  <si>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</si>
  <si>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</si>
  <si>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</si>
  <si>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</si>
  <si>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</si>
  <si>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</si>
  <si>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</si>
  <si>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</si>
  <si>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</si>
  <si>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</si>
  <si>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</si>
  <si>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</si>
  <si>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</si>
  <si>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</si>
  <si>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</si>
  <si>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</si>
  <si>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</si>
  <si>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</si>
  <si>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</si>
  <si>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</si>
  <si>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</si>
  <si>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</si>
  <si>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</si>
  <si>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</si>
  <si>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</si>
  <si>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</si>
  <si>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</si>
  <si>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</si>
  <si>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</si>
  <si>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</si>
  <si>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</si>
  <si>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</si>
  <si>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</si>
  <si>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</si>
  <si>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</si>
  <si>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</si>
  <si>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</si>
  <si>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</si>
  <si>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</si>
  <si>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</si>
  <si>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</si>
  <si>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</si>
  <si>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</si>
  <si>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</si>
  <si>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</si>
  <si>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</si>
  <si>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</si>
  <si>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</si>
  <si>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</si>
  <si>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</si>
  <si>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</si>
  <si>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</si>
  <si>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</si>
  <si>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</si>
  <si>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</si>
  <si>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</si>
  <si>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</si>
  <si>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</si>
  <si>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</si>
  <si>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</si>
  <si>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</si>
  <si>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</si>
  <si>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</si>
  <si>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</si>
  <si>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</si>
  <si>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</si>
  <si>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</si>
  <si>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</si>
  <si>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</si>
  <si>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</si>
  <si>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</si>
  <si>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</si>
  <si>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</si>
  <si>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</si>
  <si>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</si>
  <si>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</si>
  <si>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</si>
  <si>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</si>
  <si>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</si>
  <si>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</si>
  <si>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</si>
  <si>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</si>
  <si>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</si>
  <si>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</si>
  <si>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</si>
  <si>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</si>
  <si>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</si>
  <si>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</si>
  <si>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</si>
  <si>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</si>
  <si>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</si>
  <si>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</si>
  <si>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</si>
  <si>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</si>
  <si>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</si>
  <si>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</si>
  <si>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</si>
  <si>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</si>
  <si>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</si>
  <si>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</si>
  <si>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</si>
  <si>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</si>
  <si>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</si>
  <si>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</si>
  <si>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</si>
  <si>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</si>
  <si>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</si>
  <si>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</si>
  <si>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</si>
  <si>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</si>
  <si>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</si>
  <si>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</si>
  <si>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</si>
  <si>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</si>
  <si>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</si>
  <si>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</si>
  <si>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</si>
  <si>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</si>
  <si>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</si>
  <si>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</si>
  <si>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</si>
  <si>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</si>
  <si>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</si>
  <si>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</si>
  <si>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</si>
  <si>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</si>
  <si>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</si>
  <si>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</si>
  <si>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</si>
  <si>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</si>
  <si>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</si>
  <si>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</si>
  <si>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</si>
  <si>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</si>
  <si>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</si>
  <si>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</si>
  <si>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</si>
  <si>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</si>
  <si>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</si>
  <si>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</si>
  <si>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</si>
  <si>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</si>
  <si>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</si>
  <si>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</si>
  <si>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</si>
  <si>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</si>
  <si>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</si>
  <si>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</si>
  <si>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</si>
  <si>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</si>
  <si>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</si>
  <si>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</si>
  <si>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</si>
  <si>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</si>
  <si>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</si>
  <si>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</si>
  <si>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</si>
  <si>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</si>
  <si>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</si>
  <si>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</si>
  <si>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</si>
  <si>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</si>
  <si>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</si>
  <si>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</si>
  <si>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</si>
  <si>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</si>
  <si>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</si>
  <si>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</si>
  <si>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</si>
  <si>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</si>
  <si>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</si>
  <si>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</si>
  <si>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</si>
  <si>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</si>
  <si>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</si>
  <si>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</si>
  <si>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</si>
  <si>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</si>
  <si>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</si>
  <si>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</si>
  <si>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</si>
  <si>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</si>
  <si>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</si>
  <si>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</si>
  <si>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</si>
  <si>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</si>
  <si>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</si>
  <si>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</si>
  <si>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</si>
  <si>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</si>
  <si>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</si>
  <si>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</si>
  <si>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</si>
  <si>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</si>
  <si>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</si>
  <si>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</si>
  <si>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</si>
  <si>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</si>
  <si>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</si>
  <si>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</si>
  <si>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</si>
  <si>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</si>
  <si>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</si>
  <si>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</si>
  <si>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</si>
  <si>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</si>
  <si>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</si>
  <si>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</si>
  <si>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</si>
  <si>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</si>
  <si>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</si>
  <si>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</si>
  <si>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</si>
  <si>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</si>
  <si>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</si>
  <si>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</si>
  <si>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</si>
  <si>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</si>
  <si>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</si>
  <si>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</si>
  <si>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</si>
  <si>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</si>
  <si>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</si>
  <si>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</si>
  <si>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</si>
  <si>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</si>
  <si>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</si>
  <si>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</si>
  <si>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</si>
  <si>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</si>
  <si>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</si>
  <si>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</si>
  <si>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</si>
  <si>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</si>
  <si>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</si>
  <si>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</si>
  <si>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</si>
  <si>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</si>
  <si>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</si>
  <si>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</si>
  <si>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</si>
  <si>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</si>
  <si>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</si>
  <si>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</si>
  <si>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</si>
  <si>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</si>
  <si>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</si>
  <si>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</si>
  <si>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</si>
  <si>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</si>
  <si>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</si>
  <si>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</si>
  <si>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</si>
  <si>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</si>
  <si>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</si>
  <si>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</si>
  <si>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</si>
  <si>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</si>
  <si>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</si>
  <si>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</si>
  <si>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</si>
  <si>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</si>
  <si>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</si>
  <si>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</si>
  <si>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</si>
  <si>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</si>
  <si>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</si>
  <si>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</si>
  <si>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</si>
  <si>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</si>
  <si>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</si>
  <si>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</si>
  <si>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</si>
  <si>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</si>
  <si>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</si>
  <si>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</si>
  <si>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</si>
  <si>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</si>
  <si>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</si>
  <si>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</si>
  <si>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</si>
  <si>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</si>
  <si>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</si>
  <si>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</si>
  <si>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</si>
  <si>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</si>
  <si>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</si>
  <si>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</si>
  <si>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</si>
  <si>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</si>
  <si>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</si>
  <si>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</si>
  <si>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</si>
  <si>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</si>
  <si>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</si>
  <si>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</si>
  <si>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</si>
  <si>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</si>
  <si>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</si>
  <si>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</si>
  <si>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</si>
  <si>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</si>
  <si>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</si>
  <si>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</si>
  <si>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</si>
  <si>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</si>
  <si>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</si>
  <si>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</si>
  <si>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</si>
  <si>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</si>
  <si>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</si>
  <si>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</si>
  <si>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</si>
  <si>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</si>
  <si>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</si>
  <si>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</si>
  <si>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</si>
  <si>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</si>
  <si>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</si>
  <si>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</si>
  <si>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</si>
  <si>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</si>
  <si>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</si>
  <si>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</si>
  <si>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</si>
  <si>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</si>
  <si>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</si>
  <si>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</si>
  <si>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</si>
  <si>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</si>
  <si>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</si>
  <si>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</si>
  <si>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</si>
  <si>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</si>
  <si>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</si>
  <si>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</si>
  <si>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</si>
  <si>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</si>
  <si>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</si>
  <si>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</si>
  <si>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</si>
  <si>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</si>
  <si>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</si>
  <si>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</si>
  <si>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</si>
  <si>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</si>
  <si>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</si>
  <si>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</si>
  <si>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</si>
  <si>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</si>
  <si>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</si>
  <si>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</si>
  <si>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</si>
  <si>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</si>
  <si>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</si>
  <si>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</si>
  <si>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</si>
  <si>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</si>
  <si>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</si>
  <si>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</si>
  <si>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</si>
  <si>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</si>
  <si>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</si>
  <si>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</si>
  <si>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</si>
  <si>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</si>
  <si>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</si>
  <si>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</si>
  <si>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</si>
  <si>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</si>
  <si>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</si>
  <si>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</si>
  <si>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</si>
  <si>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</si>
  <si>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</si>
  <si>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</si>
  <si>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</si>
  <si>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</si>
  <si>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</si>
  <si>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</si>
  <si>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</si>
  <si>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</si>
  <si>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</si>
  <si>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</si>
  <si>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</si>
  <si>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</si>
  <si>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</si>
  <si>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</si>
  <si>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</si>
  <si>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</si>
  <si>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</si>
  <si>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</si>
  <si>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</si>
  <si>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</si>
  <si>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</si>
  <si>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</si>
  <si>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</si>
  <si>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</si>
  <si>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</si>
  <si>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</si>
  <si>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</si>
  <si>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</si>
  <si>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</si>
  <si>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</si>
  <si>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</si>
  <si>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</si>
  <si>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</si>
  <si>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</si>
  <si>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</si>
  <si>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</si>
  <si>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</si>
  <si>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</si>
  <si>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</si>
  <si>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</si>
  <si>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</si>
  <si>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</si>
  <si>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</si>
  <si>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</si>
  <si>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</si>
  <si>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</si>
  <si>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</si>
  <si>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</si>
  <si>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</si>
  <si>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</si>
  <si>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</si>
  <si>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</si>
  <si>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</si>
  <si>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</si>
  <si>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</si>
  <si>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</si>
  <si>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</si>
  <si>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</si>
  <si>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</si>
  <si>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</si>
  <si>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</si>
  <si>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</si>
  <si>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</si>
  <si>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</si>
  <si>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</si>
  <si>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</si>
  <si>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</si>
  <si>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</si>
  <si>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</si>
  <si>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</si>
  <si>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</si>
  <si>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</si>
  <si>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</si>
  <si>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</si>
  <si>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</si>
  <si>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</si>
  <si>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</si>
  <si>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</si>
  <si>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</si>
  <si>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</si>
  <si>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</si>
  <si>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</si>
  <si>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</si>
  <si>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</si>
  <si>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</si>
  <si>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</si>
  <si>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</si>
  <si>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</si>
  <si>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</si>
  <si>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</si>
  <si>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</si>
  <si>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</si>
  <si>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</si>
  <si>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</si>
  <si>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</si>
  <si>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</si>
  <si>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</si>
  <si>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</si>
  <si>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</si>
  <si>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</si>
  <si>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</si>
  <si>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</si>
  <si>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</si>
  <si>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</si>
  <si>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</si>
  <si>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</si>
  <si>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</si>
  <si>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</si>
  <si>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</si>
  <si>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</si>
  <si>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</si>
  <si>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</si>
  <si>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</si>
  <si>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</si>
  <si>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</si>
  <si>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</si>
  <si>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</si>
  <si>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</si>
  <si>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</si>
  <si>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</si>
  <si>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</si>
  <si>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</si>
  <si>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</si>
  <si>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</si>
  <si>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</si>
  <si>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</si>
  <si>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</si>
  <si>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</si>
  <si>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</si>
  <si>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</si>
  <si>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</si>
  <si>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</si>
  <si>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</si>
  <si>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</si>
  <si>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</si>
  <si>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</si>
  <si>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</si>
  <si>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</si>
  <si>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</si>
  <si>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</si>
  <si>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</si>
  <si>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</si>
  <si>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</si>
  <si>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</si>
  <si>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</si>
  <si>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</si>
  <si>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</si>
  <si>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</si>
  <si>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</si>
  <si>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</si>
  <si>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</si>
  <si>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</si>
  <si>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</si>
  <si>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</si>
  <si>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</si>
  <si>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</si>
  <si>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</si>
  <si>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</si>
  <si>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</si>
  <si>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</si>
  <si>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</si>
  <si>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</si>
  <si>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</si>
  <si>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</si>
  <si>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</si>
  <si>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</si>
  <si>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</si>
  <si>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</si>
  <si>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</si>
  <si>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</si>
  <si>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</si>
  <si>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</si>
  <si>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</si>
  <si>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</si>
  <si>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</si>
  <si>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</si>
  <si>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</si>
  <si>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</si>
  <si>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</si>
  <si>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</si>
  <si>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</si>
  <si>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</si>
  <si>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</si>
  <si>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</si>
  <si>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</si>
  <si>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</si>
  <si>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</si>
  <si>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</si>
  <si>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</si>
  <si>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</si>
  <si>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</si>
  <si>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</si>
  <si>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</si>
  <si>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</si>
  <si>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</si>
  <si>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</si>
  <si>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</si>
  <si>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</si>
  <si>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</si>
  <si>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</si>
  <si>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</si>
  <si>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</si>
  <si>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</si>
  <si>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</si>
  <si>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</si>
  <si>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</si>
  <si>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</si>
  <si>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</si>
  <si>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</si>
  <si>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</si>
  <si>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</si>
  <si>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</si>
  <si>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</si>
  <si>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</si>
  <si>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</si>
  <si>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</si>
  <si>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</si>
  <si>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</si>
  <si>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</si>
  <si>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</si>
  <si>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</si>
  <si>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</si>
  <si>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</si>
  <si>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</si>
  <si>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</si>
  <si>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</si>
  <si>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</si>
  <si>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</si>
  <si>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</si>
  <si>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</si>
  <si>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</si>
  <si>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</si>
  <si>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</si>
  <si>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</si>
  <si>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</si>
  <si>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</si>
  <si>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</si>
  <si>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</si>
  <si>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</si>
  <si>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</si>
  <si>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</si>
  <si>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</si>
  <si>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</si>
  <si>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</si>
  <si>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</si>
  <si>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</si>
  <si>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</si>
  <si>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</si>
  <si>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</si>
  <si>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</si>
  <si>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</si>
  <si>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</si>
  <si>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</si>
  <si>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</si>
  <si>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</si>
  <si>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</si>
  <si>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</si>
  <si>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</si>
  <si>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</si>
  <si>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</si>
  <si>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</si>
  <si>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</si>
  <si>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</si>
  <si>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</si>
  <si>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</si>
  <si>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</si>
  <si>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</si>
  <si>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</si>
  <si>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</si>
  <si>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</si>
  <si>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</si>
  <si>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</si>
  <si>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</si>
  <si>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</si>
  <si>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</si>
  <si>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</si>
  <si>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</si>
  <si>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</si>
  <si>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</si>
  <si>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</si>
  <si>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</si>
  <si>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</si>
  <si>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</si>
  <si>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</si>
  <si>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</si>
  <si>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</si>
  <si>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</si>
  <si>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</si>
  <si>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</si>
  <si>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</si>
  <si>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</si>
  <si>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</si>
  <si>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</si>
  <si>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</si>
  <si>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</si>
  <si>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</si>
  <si>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</si>
  <si>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</si>
  <si>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</si>
  <si>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</si>
  <si>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</si>
  <si>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</si>
  <si>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</si>
  <si>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</si>
  <si>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</si>
  <si>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</si>
  <si>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</si>
  <si>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</si>
  <si>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</si>
  <si>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</si>
  <si>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</si>
  <si>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</si>
  <si>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</si>
  <si>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</si>
  <si>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</si>
  <si>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</si>
  <si>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</si>
  <si>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</si>
  <si>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</si>
  <si>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</si>
  <si>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</si>
  <si>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</si>
  <si>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</si>
  <si>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</si>
  <si>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</si>
  <si>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</si>
  <si>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</si>
  <si>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</si>
  <si>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</si>
  <si>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</si>
  <si>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</si>
  <si>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</si>
  <si>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</si>
  <si>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</si>
  <si>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</si>
  <si>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</si>
  <si>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</si>
  <si>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</si>
  <si>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</si>
  <si>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</si>
  <si>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</si>
  <si>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</si>
  <si>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</si>
  <si>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</si>
  <si>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</si>
  <si>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</si>
  <si>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</si>
  <si>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</si>
  <si>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</si>
  <si>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</si>
  <si>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</si>
  <si>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</si>
  <si>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</si>
  <si>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</si>
  <si>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</si>
  <si>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</si>
  <si>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</si>
  <si>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</si>
  <si>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</si>
  <si>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</si>
  <si>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</si>
  <si>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</si>
  <si>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</si>
  <si>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</si>
  <si>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</si>
  <si>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</si>
  <si>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</si>
  <si>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</si>
  <si>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</si>
  <si>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</si>
  <si>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</si>
  <si>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</si>
  <si>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</si>
  <si>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</si>
  <si>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</si>
  <si>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</si>
  <si>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</si>
  <si>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</si>
  <si>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</si>
  <si>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</si>
  <si>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</si>
  <si>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</si>
  <si>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</si>
  <si>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</si>
  <si>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</si>
  <si>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</si>
  <si>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</si>
  <si>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</si>
  <si>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</si>
  <si>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</si>
  <si>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</si>
  <si>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</si>
  <si>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</si>
  <si>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</si>
  <si>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</si>
  <si>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</si>
  <si>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</si>
  <si>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</si>
  <si>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</si>
  <si>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</si>
  <si>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</si>
  <si>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</si>
  <si>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</si>
  <si>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</si>
  <si>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</si>
  <si>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</si>
  <si>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</si>
  <si>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</si>
  <si>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</si>
  <si>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</si>
  <si>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</si>
  <si>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</si>
  <si>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</si>
  <si>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</si>
  <si>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</si>
  <si>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</si>
  <si>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</si>
  <si>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</si>
  <si>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</si>
  <si>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</si>
  <si>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</si>
  <si>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</si>
  <si>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</si>
  <si>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</si>
  <si>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</si>
  <si>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</si>
  <si>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</si>
  <si>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</si>
  <si>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</si>
  <si>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</si>
  <si>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</si>
  <si>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</si>
  <si>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</si>
  <si>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</si>
  <si>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</si>
  <si>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</si>
  <si>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</si>
  <si>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</si>
  <si>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</si>
  <si>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</si>
  <si>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</si>
  <si>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</si>
  <si>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</si>
  <si>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</si>
  <si>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</si>
  <si>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</si>
  <si>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</si>
  <si>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</si>
  <si>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</si>
  <si>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</si>
  <si>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</si>
  <si>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</si>
  <si>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</si>
  <si>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</si>
  <si>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</si>
  <si>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</si>
  <si>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</si>
  <si>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</si>
  <si>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</si>
  <si>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</si>
  <si>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</si>
  <si>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</si>
  <si>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</si>
  <si>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</si>
  <si>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</si>
  <si>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</si>
  <si>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</si>
  <si>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</si>
  <si>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</si>
  <si>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</si>
  <si>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</si>
  <si>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</si>
  <si>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</si>
  <si>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</si>
  <si>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</si>
  <si>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</si>
  <si>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</si>
  <si>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</si>
  <si>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</si>
  <si>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</si>
  <si>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</si>
  <si>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</si>
  <si>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</si>
  <si>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</si>
  <si>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</si>
  <si>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</si>
  <si>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</si>
  <si>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</si>
  <si>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</si>
  <si>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</si>
  <si>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</si>
  <si>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</si>
  <si>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</si>
  <si>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</si>
  <si>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</si>
  <si>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</si>
  <si>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</si>
  <si>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</si>
  <si>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</si>
  <si>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</si>
  <si>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</si>
  <si>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</si>
  <si>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</si>
  <si>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</si>
  <si>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</si>
  <si>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</si>
  <si>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</si>
  <si>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</si>
  <si>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</si>
  <si>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</si>
  <si>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</si>
  <si>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</si>
  <si>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</si>
  <si>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</si>
  <si>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</si>
  <si>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</si>
  <si>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</si>
  <si>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</si>
  <si>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</si>
  <si>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</si>
  <si>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</si>
  <si>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</si>
  <si>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</si>
  <si>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</si>
  <si>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</si>
  <si>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</si>
  <si>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</si>
  <si>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</si>
  <si>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</si>
  <si>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</si>
  <si>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</si>
  <si>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</si>
  <si>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</si>
  <si>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</si>
  <si>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</si>
  <si>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</si>
  <si>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</si>
  <si>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</si>
  <si>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</si>
  <si>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</si>
  <si>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</si>
  <si>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</si>
  <si>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</si>
  <si>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</si>
  <si>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</si>
  <si>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</si>
  <si>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</si>
  <si>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</si>
  <si>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</si>
  <si>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</si>
  <si>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</si>
  <si>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</si>
  <si>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</si>
  <si>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</si>
  <si>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</si>
  <si>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</si>
  <si>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</si>
  <si>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</si>
  <si>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</si>
  <si>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</si>
  <si>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</si>
  <si>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</si>
  <si>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</si>
  <si>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</si>
  <si>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</si>
  <si>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</si>
  <si>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</si>
  <si>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</si>
  <si>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</si>
  <si>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</si>
  <si>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</si>
  <si>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</si>
  <si>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</si>
  <si>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</si>
  <si>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</si>
  <si>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</si>
  <si>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</si>
  <si>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</si>
  <si>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</si>
  <si>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</si>
  <si>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</si>
  <si>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</si>
  <si>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</si>
  <si>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</si>
  <si>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</si>
  <si>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</si>
  <si>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</si>
  <si>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</si>
  <si>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</si>
  <si>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</si>
  <si>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</si>
  <si>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</si>
  <si>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</si>
  <si>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</si>
  <si>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</si>
  <si>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</si>
  <si>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</si>
  <si>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</si>
  <si>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</si>
  <si>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</si>
  <si>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</si>
  <si>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</si>
  <si>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</si>
  <si>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</si>
  <si>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</si>
  <si>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</si>
  <si>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</si>
  <si>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</si>
  <si>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</si>
  <si>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</si>
  <si>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</si>
  <si>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</si>
  <si>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</si>
  <si>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</si>
  <si>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</si>
  <si>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</si>
  <si>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</si>
  <si>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</si>
  <si>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</si>
  <si>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</si>
  <si>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</si>
  <si>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</si>
  <si>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</si>
  <si>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</si>
  <si>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</si>
  <si>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</si>
  <si>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</si>
  <si>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</si>
  <si>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</si>
  <si>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</si>
  <si>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</si>
  <si>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</si>
  <si>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</si>
  <si>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</si>
  <si>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</si>
  <si>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</si>
  <si>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</si>
  <si>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</si>
  <si>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</si>
  <si>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</si>
  <si>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</si>
  <si>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</si>
  <si>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</si>
  <si>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</si>
  <si>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</si>
  <si>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</si>
  <si>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</si>
  <si>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</si>
  <si>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</si>
  <si>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</si>
  <si>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</si>
  <si>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</si>
  <si>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</si>
  <si>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</si>
  <si>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</si>
  <si>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</si>
  <si>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</si>
  <si>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</si>
  <si>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</si>
  <si>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</si>
  <si>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</si>
  <si>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</si>
  <si>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</si>
  <si>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</si>
  <si>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</si>
  <si>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</si>
  <si>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</si>
  <si>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</si>
  <si>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</si>
  <si>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</si>
  <si>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</si>
  <si>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</si>
  <si>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</si>
  <si>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</si>
  <si>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</si>
  <si>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</si>
  <si>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</si>
  <si>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</si>
  <si>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</si>
  <si>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</si>
  <si>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</si>
  <si>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</si>
  <si>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</si>
  <si>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</si>
  <si>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</si>
  <si>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</si>
  <si>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</si>
  <si>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</si>
  <si>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</si>
  <si>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</si>
  <si>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</si>
  <si>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</si>
  <si>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</si>
  <si>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</si>
  <si>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</si>
  <si>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</si>
  <si>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</si>
  <si>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</si>
  <si>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</si>
  <si>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</si>
  <si>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</si>
  <si>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</si>
  <si>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</si>
  <si>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</si>
  <si>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</si>
  <si>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</si>
  <si>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</si>
  <si>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</si>
  <si>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</si>
  <si>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</si>
  <si>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</si>
  <si>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</si>
  <si>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</si>
  <si>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</si>
  <si>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</si>
  <si>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</si>
  <si>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</si>
  <si>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</si>
  <si>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</si>
  <si>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</si>
  <si>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</si>
  <si>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</si>
  <si>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</si>
  <si>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</si>
  <si>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</si>
  <si>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</si>
  <si>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</si>
  <si>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</si>
  <si>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</si>
  <si>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</si>
  <si>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</si>
  <si>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</si>
  <si>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</si>
  <si>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</si>
  <si>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</si>
  <si>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</si>
  <si>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</si>
  <si>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</si>
  <si>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</si>
  <si>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</si>
  <si>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</si>
  <si>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</si>
  <si>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</si>
  <si>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</si>
  <si>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</si>
  <si>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</si>
  <si>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</si>
  <si>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</si>
  <si>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</si>
  <si>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</si>
  <si>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</si>
  <si>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</si>
  <si>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</si>
  <si>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</si>
  <si>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</si>
  <si>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</si>
  <si>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</si>
  <si>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</si>
  <si>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</si>
  <si>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</si>
  <si>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</si>
  <si>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</si>
  <si>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</si>
  <si>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</si>
  <si>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</si>
  <si>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</si>
  <si>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</si>
  <si>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</si>
  <si>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</si>
  <si>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</si>
  <si>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</si>
  <si>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</si>
  <si>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</si>
  <si>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</si>
  <si>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</si>
  <si>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</si>
  <si>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</si>
  <si>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</si>
  <si>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</si>
  <si>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</si>
  <si>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</si>
  <si>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</si>
  <si>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</si>
  <si>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</si>
  <si>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</si>
  <si>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</si>
  <si>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</si>
  <si>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</si>
  <si>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</si>
  <si>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</si>
  <si>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</si>
  <si>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</si>
  <si>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</si>
  <si>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</si>
  <si>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</si>
  <si>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</si>
  <si>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</si>
  <si>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</si>
  <si>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</si>
  <si>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</si>
  <si>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</si>
  <si>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</si>
  <si>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</si>
  <si>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</si>
  <si>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</si>
  <si>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</si>
  <si>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</si>
  <si>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</si>
  <si>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</si>
  <si>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</si>
  <si>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</si>
  <si>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</si>
  <si>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</si>
  <si>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</si>
  <si>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</si>
  <si>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</si>
  <si>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</si>
  <si>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</si>
  <si>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</si>
  <si>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</si>
  <si>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</si>
  <si>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</si>
  <si>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</si>
  <si>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</si>
  <si>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</si>
  <si>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</si>
  <si>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</si>
  <si>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</si>
  <si>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</si>
  <si>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</si>
  <si>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</si>
  <si>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</si>
  <si>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</si>
  <si>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</si>
  <si>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</si>
  <si>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</si>
  <si>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</si>
  <si>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</si>
  <si>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</si>
  <si>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</si>
  <si>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</si>
  <si>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</si>
  <si>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</si>
  <si>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</si>
  <si>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</si>
  <si>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</si>
  <si>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</si>
  <si>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</si>
  <si>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</si>
  <si>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</si>
  <si>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</si>
  <si>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</si>
  <si>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</si>
  <si>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</si>
  <si>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</si>
  <si>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</si>
  <si>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</si>
  <si>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</si>
  <si>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</si>
  <si>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</si>
  <si>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</si>
  <si>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</si>
  <si>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</si>
  <si>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</si>
  <si>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</si>
  <si>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</si>
  <si>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</si>
  <si>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</si>
  <si>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</si>
  <si>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</si>
  <si>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</si>
  <si>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</si>
  <si>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</si>
  <si>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</si>
  <si>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</si>
  <si>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</si>
  <si>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</si>
  <si>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</si>
  <si>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</si>
  <si>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</si>
  <si>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</si>
  <si>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</si>
  <si>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</si>
  <si>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</si>
  <si>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</si>
  <si>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</si>
  <si>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</si>
  <si>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</si>
  <si>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</si>
  <si>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</si>
  <si>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</si>
  <si>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</si>
  <si>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</si>
  <si>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</si>
  <si>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</si>
  <si>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</si>
  <si>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</si>
  <si>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</si>
  <si>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</si>
  <si>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</si>
  <si>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</si>
  <si>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</si>
  <si>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</si>
  <si>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</si>
  <si>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</si>
  <si>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</si>
  <si>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</si>
  <si>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</si>
  <si>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</si>
  <si>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</si>
  <si>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</si>
  <si>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</si>
  <si>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</si>
  <si>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</si>
  <si>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</si>
  <si>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</si>
  <si>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</si>
  <si>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</si>
  <si>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</si>
  <si>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</si>
  <si>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</si>
  <si>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</si>
  <si>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</si>
  <si>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</si>
  <si>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</si>
  <si>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</si>
  <si>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</si>
  <si>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</si>
  <si>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</si>
  <si>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</si>
  <si>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</si>
  <si>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</si>
  <si>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</si>
  <si>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</si>
  <si>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</si>
  <si>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</si>
  <si>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</si>
  <si>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</si>
  <si>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</si>
  <si>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</si>
  <si>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</si>
  <si>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</si>
  <si>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</si>
  <si>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</si>
  <si>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</si>
  <si>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</si>
  <si>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</si>
  <si>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</si>
  <si>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</si>
  <si>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</si>
  <si>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</si>
  <si>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</si>
  <si>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</si>
  <si>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</si>
  <si>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</si>
  <si>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</si>
  <si>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</si>
  <si>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</si>
  <si>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</si>
  <si>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</si>
  <si>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</si>
  <si>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</si>
  <si>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</si>
  <si>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</si>
  <si>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</si>
  <si>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</si>
  <si>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</si>
  <si>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</si>
  <si>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</si>
  <si>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</si>
  <si>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</si>
  <si>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</si>
  <si>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</si>
  <si>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</si>
  <si>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</si>
  <si>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</si>
  <si>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</si>
  <si>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</si>
  <si>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</si>
  <si>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</si>
  <si>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</si>
  <si>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</si>
  <si>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</si>
  <si>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</si>
  <si>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</si>
  <si>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</si>
  <si>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</si>
  <si>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</si>
  <si>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</si>
  <si>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</si>
  <si>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</si>
  <si>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</si>
  <si>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</si>
  <si>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</si>
  <si>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</si>
  <si>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</si>
  <si>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</si>
  <si>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</si>
  <si>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</si>
  <si>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</si>
  <si>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</si>
  <si>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</si>
  <si>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</si>
  <si>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</si>
  <si>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</si>
  <si>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</si>
  <si>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</si>
  <si>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</si>
  <si>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</si>
  <si>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</si>
  <si>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</si>
  <si>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</si>
  <si>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</si>
  <si>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</si>
  <si>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</si>
  <si>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</si>
  <si>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</si>
  <si>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</si>
  <si>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</si>
  <si>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</si>
  <si>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</si>
  <si>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</si>
  <si>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</si>
  <si>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</si>
  <si>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</si>
  <si>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</si>
  <si>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</si>
  <si>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</si>
  <si>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</si>
  <si>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</si>
  <si>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</si>
  <si>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</si>
  <si>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</si>
  <si>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</si>
  <si>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</si>
  <si>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</si>
  <si>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</si>
  <si>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</si>
  <si>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</si>
  <si>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</si>
  <si>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</si>
  <si>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</si>
  <si>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</si>
  <si>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</si>
  <si>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</si>
  <si>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</si>
  <si>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</si>
  <si>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</si>
  <si>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</si>
  <si>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</si>
  <si>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</si>
  <si>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</si>
  <si>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</si>
  <si>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</si>
  <si>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</si>
  <si>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</si>
  <si>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</si>
  <si>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</si>
  <si>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</si>
  <si>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</si>
  <si>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</si>
  <si>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</si>
  <si>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</si>
  <si>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</si>
  <si>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</si>
  <si>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</si>
  <si>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</si>
  <si>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</si>
  <si>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</si>
  <si>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</si>
  <si>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</si>
  <si>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</si>
  <si>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</si>
  <si>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</si>
  <si>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</si>
  <si>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</si>
  <si>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</si>
  <si>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</si>
  <si>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</si>
  <si>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</si>
  <si>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</si>
  <si>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</si>
  <si>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</si>
  <si>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</si>
  <si>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</si>
  <si>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</si>
  <si>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</si>
  <si>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</si>
  <si>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</si>
  <si>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</si>
  <si>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</si>
  <si>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</si>
  <si>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</si>
  <si>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</si>
  <si>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</si>
  <si>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</si>
  <si>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</si>
  <si>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</si>
  <si>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</si>
  <si>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</si>
  <si>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</si>
  <si>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</si>
  <si>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</si>
  <si>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</si>
  <si>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</si>
  <si>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</si>
  <si>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</si>
  <si>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</si>
  <si>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</si>
  <si>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</si>
  <si>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</si>
  <si>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</si>
  <si>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</si>
  <si>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</si>
  <si>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</si>
  <si>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</si>
  <si>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</si>
  <si>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</si>
  <si>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</si>
  <si>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</si>
  <si>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</si>
  <si>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</si>
  <si>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</si>
  <si>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</si>
  <si>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</si>
  <si>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</si>
  <si>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</si>
  <si>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</si>
  <si>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</si>
  <si>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</si>
  <si>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</si>
  <si>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</si>
  <si>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</si>
  <si>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</si>
  <si>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</si>
  <si>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</si>
  <si>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</si>
  <si>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</si>
  <si>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</si>
  <si>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</si>
  <si>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</si>
  <si>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</si>
  <si>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</si>
  <si>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</si>
  <si>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</si>
  <si>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</si>
  <si>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</si>
  <si>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</si>
  <si>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</si>
  <si>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</si>
  <si>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</si>
  <si>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</si>
  <si>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</si>
  <si>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</si>
  <si>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</si>
  <si>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</si>
  <si>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</si>
  <si>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</si>
  <si>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</si>
  <si>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</si>
  <si>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</si>
  <si>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</si>
  <si>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</si>
  <si>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</si>
  <si>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</si>
  <si>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</si>
  <si>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</si>
  <si>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</si>
  <si>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</si>
  <si>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</si>
  <si>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</si>
  <si>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</si>
  <si>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</si>
  <si>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</si>
  <si>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</si>
  <si>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</si>
  <si>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</si>
  <si>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</si>
  <si>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</si>
  <si>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</si>
  <si>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</si>
  <si>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</si>
  <si>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</si>
  <si>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</si>
  <si>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</si>
  <si>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</si>
  <si>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</si>
  <si>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</si>
  <si>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</si>
  <si>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</si>
  <si>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</si>
  <si>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</si>
  <si>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</si>
  <si>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</si>
  <si>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</si>
  <si>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</si>
  <si>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</si>
  <si>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</si>
  <si>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</si>
  <si>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</si>
  <si>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</si>
  <si>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</si>
  <si>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</si>
  <si>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</si>
  <si>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</si>
  <si>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</si>
  <si>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</si>
  <si>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</si>
  <si>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</si>
  <si>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</si>
  <si>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</si>
  <si>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</si>
  <si>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</si>
  <si>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</si>
  <si>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</si>
  <si>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</si>
  <si>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</si>
  <si>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</si>
  <si>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</si>
  <si>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</si>
  <si>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</si>
  <si>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</si>
  <si>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</si>
  <si>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</si>
  <si>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</si>
  <si>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</si>
  <si>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</si>
  <si>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</si>
  <si>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</si>
  <si>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</si>
  <si>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</si>
  <si>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</si>
  <si>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</si>
  <si>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</si>
  <si>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</si>
  <si>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</si>
  <si>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</si>
  <si>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</si>
  <si>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</si>
  <si>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</si>
  <si>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</si>
  <si>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</si>
  <si>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</si>
  <si>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</si>
  <si>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</si>
  <si>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</si>
  <si>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</si>
  <si>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</si>
  <si>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</si>
  <si>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</si>
  <si>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</si>
  <si>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</si>
  <si>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</si>
  <si>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</si>
  <si>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</si>
  <si>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</si>
  <si>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</si>
  <si>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</si>
  <si>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</si>
  <si>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</si>
  <si>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</si>
  <si>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</si>
  <si>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</si>
  <si>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</si>
  <si>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</si>
  <si>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</si>
  <si>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</si>
  <si>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</si>
  <si>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</si>
  <si>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</si>
  <si>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</si>
  <si>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</si>
  <si>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</si>
  <si>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</si>
  <si>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</si>
  <si>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</si>
  <si>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</si>
  <si>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</si>
  <si>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</si>
  <si>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</si>
  <si>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</si>
  <si>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</si>
  <si>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</si>
  <si>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</si>
  <si>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</si>
  <si>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</si>
  <si>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</si>
  <si>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</si>
  <si>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</si>
  <si>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</si>
  <si>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</si>
  <si>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</si>
  <si>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</si>
  <si>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</si>
  <si>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</si>
  <si>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</si>
  <si>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</si>
  <si>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</si>
  <si>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</si>
  <si>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</si>
  <si>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</si>
  <si>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</si>
  <si>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</si>
  <si>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</si>
  <si>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</si>
  <si>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</si>
  <si>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</si>
  <si>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</si>
  <si>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</si>
  <si>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</si>
  <si>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</si>
  <si>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</si>
  <si>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</si>
  <si>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</si>
  <si>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</si>
  <si>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</si>
  <si>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</si>
  <si>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</si>
  <si>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</si>
  <si>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</si>
  <si>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</si>
  <si>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</si>
  <si>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</si>
  <si>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</si>
  <si>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</si>
  <si>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</si>
  <si>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</si>
  <si>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</si>
  <si>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</si>
  <si>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</si>
  <si>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</si>
  <si>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</si>
  <si>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</si>
  <si>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</si>
  <si>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</si>
  <si>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</si>
  <si>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</si>
  <si>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</si>
  <si>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</si>
  <si>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</si>
  <si>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</si>
  <si>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</si>
  <si>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</si>
  <si>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</si>
  <si>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</si>
  <si>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</si>
  <si>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</si>
  <si>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</si>
  <si>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</si>
  <si>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</si>
  <si>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</si>
  <si>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</si>
  <si>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</si>
  <si>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</si>
  <si>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</si>
  <si>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</si>
  <si>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</si>
  <si>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</si>
  <si>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</si>
  <si>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</si>
  <si>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</si>
  <si>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</si>
  <si>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</si>
  <si>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</si>
  <si>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</si>
  <si>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</si>
  <si>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</si>
  <si>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</si>
  <si>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</si>
  <si>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</si>
  <si>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</si>
  <si>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</si>
  <si>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</si>
  <si>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</si>
  <si>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</si>
  <si>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</si>
  <si>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</si>
  <si>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</si>
  <si>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</si>
  <si>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</si>
  <si>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</si>
  <si>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</si>
  <si>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</si>
  <si>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</si>
  <si>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</si>
  <si>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</si>
  <si>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</si>
  <si>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</si>
  <si>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</si>
  <si>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</si>
  <si>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</si>
  <si>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</si>
  <si>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</si>
  <si>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</si>
  <si>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</si>
  <si>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</si>
  <si>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</si>
  <si>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</si>
  <si>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</si>
  <si>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</si>
  <si>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</si>
  <si>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</si>
  <si>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</si>
  <si>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</si>
  <si>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</si>
  <si>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</si>
  <si>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</si>
  <si>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</si>
  <si>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</si>
  <si>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</si>
  <si>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</si>
  <si>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</si>
  <si>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</si>
  <si>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</si>
  <si>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</si>
  <si>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</si>
  <si>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</si>
  <si>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</si>
  <si>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</si>
  <si>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</si>
  <si>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</si>
  <si>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</si>
  <si>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</si>
  <si>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</si>
  <si>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</si>
  <si>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</si>
  <si>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</si>
  <si>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</si>
  <si>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</si>
  <si>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</si>
  <si>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</si>
  <si>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</si>
  <si>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</si>
  <si>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</si>
  <si>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</si>
  <si>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</si>
  <si>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</si>
  <si>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</si>
  <si>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</si>
  <si>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</si>
  <si>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</si>
  <si>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</si>
  <si>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</si>
  <si>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</si>
  <si>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</si>
  <si>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</si>
  <si>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</si>
  <si>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</si>
  <si>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</si>
  <si>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</si>
  <si>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</si>
  <si>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</si>
  <si>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</si>
  <si>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</si>
  <si>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</si>
  <si>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</si>
  <si>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</si>
  <si>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</si>
  <si>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</si>
  <si>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</si>
  <si>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</si>
  <si>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</si>
  <si>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</si>
  <si>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</si>
  <si>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</si>
  <si>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</si>
  <si>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</si>
  <si>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</si>
  <si>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</si>
  <si>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</si>
  <si>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</si>
  <si>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</si>
  <si>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</si>
  <si>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</si>
  <si>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</si>
  <si>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</si>
  <si>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</si>
  <si>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</si>
  <si>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</si>
  <si>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</si>
  <si>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</si>
  <si>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</si>
  <si>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</si>
  <si>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</si>
  <si>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</si>
  <si>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</si>
  <si>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</si>
  <si>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</si>
  <si>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</si>
  <si>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</si>
  <si>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</si>
  <si>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</si>
  <si>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</si>
  <si>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</si>
  <si>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</si>
  <si>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</si>
  <si>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</si>
  <si>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</si>
  <si>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</si>
  <si>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</si>
  <si>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</si>
  <si>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</si>
  <si>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</si>
  <si>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</si>
  <si>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</si>
  <si>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</si>
  <si>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</si>
  <si>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</si>
  <si>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</si>
  <si>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</si>
  <si>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</si>
  <si>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</si>
  <si>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</si>
  <si>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</si>
  <si>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</si>
  <si>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</si>
  <si>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</si>
  <si>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</si>
  <si>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</si>
  <si>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</si>
  <si>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</si>
  <si>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</si>
  <si>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</si>
  <si>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</si>
  <si>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</si>
  <si>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</si>
  <si>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</si>
  <si>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</si>
  <si>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</si>
  <si>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</si>
  <si>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</si>
  <si>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</si>
  <si>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</si>
  <si>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</si>
  <si>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</si>
  <si>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</si>
  <si>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</si>
  <si>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</si>
  <si>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</si>
  <si>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</si>
  <si>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</si>
  <si>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</si>
  <si>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</si>
  <si>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</si>
  <si>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</si>
  <si>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</si>
  <si>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</si>
  <si>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</si>
  <si>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</si>
  <si>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</si>
  <si>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</si>
  <si>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</si>
  <si>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</si>
  <si>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</si>
  <si>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</si>
  <si>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</si>
  <si>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</si>
  <si>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</si>
  <si>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</si>
  <si>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</si>
  <si>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</si>
  <si>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</si>
  <si>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</si>
  <si>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</si>
  <si>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</si>
  <si>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</si>
  <si>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</si>
  <si>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</si>
  <si>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</si>
  <si>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</si>
  <si>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</si>
  <si>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</si>
  <si>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</si>
  <si>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</si>
  <si>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</si>
  <si>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</si>
  <si>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</si>
  <si>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</si>
  <si>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</si>
  <si>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</si>
  <si>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</si>
  <si>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</si>
  <si>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</si>
  <si>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</si>
  <si>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</si>
  <si>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</si>
  <si>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</si>
  <si>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</si>
  <si>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</si>
  <si>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</si>
  <si>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</si>
  <si>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</si>
  <si>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</si>
  <si>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</si>
  <si>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</si>
  <si>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</si>
  <si>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</si>
  <si>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</si>
  <si>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</si>
  <si>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</si>
  <si>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</si>
  <si>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</si>
  <si>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</si>
  <si>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</si>
  <si>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</si>
  <si>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</si>
  <si>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</si>
  <si>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</si>
  <si>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</si>
  <si>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</si>
  <si>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</si>
  <si>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</si>
  <si>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</si>
  <si>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</si>
  <si>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</si>
  <si>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</si>
  <si>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</si>
  <si>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</si>
  <si>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</si>
  <si>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</si>
  <si>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</si>
  <si>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</si>
  <si>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</si>
  <si>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</si>
  <si>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</si>
  <si>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</si>
  <si>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</si>
  <si>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</si>
  <si>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</si>
  <si>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</si>
  <si>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</si>
  <si>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</si>
  <si>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</si>
  <si>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</si>
  <si>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</si>
  <si>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</si>
  <si>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</si>
  <si>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</si>
  <si>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</si>
  <si>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</si>
  <si>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</si>
  <si>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</si>
  <si>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</si>
  <si>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</si>
  <si>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</si>
  <si>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</si>
  <si>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</si>
  <si>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</si>
  <si>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</si>
  <si>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</si>
  <si>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</si>
  <si>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</si>
  <si>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</si>
  <si>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</si>
  <si>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</si>
  <si>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</si>
  <si>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</si>
  <si>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</si>
  <si>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</si>
  <si>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</si>
  <si>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</si>
  <si>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</si>
  <si>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</si>
  <si>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</si>
  <si>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</si>
  <si>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</si>
  <si>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</si>
  <si>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</si>
  <si>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</si>
  <si>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</si>
  <si>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</si>
  <si>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</si>
  <si>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</si>
  <si>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</si>
  <si>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</si>
  <si>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</si>
  <si>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</si>
  <si>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</si>
  <si>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</si>
  <si>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</si>
  <si>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</si>
  <si>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</si>
  <si>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</si>
  <si>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</si>
  <si>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</si>
  <si>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</si>
  <si>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</si>
  <si>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</si>
  <si>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</si>
  <si>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</si>
  <si>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</si>
  <si>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</si>
  <si>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</si>
  <si>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</si>
  <si>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</si>
  <si>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</si>
  <si>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</si>
  <si>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</si>
  <si>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</si>
  <si>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</si>
  <si>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</si>
  <si>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</si>
  <si>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</si>
  <si>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</si>
  <si>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</si>
  <si>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</si>
  <si>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</si>
  <si>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</si>
  <si>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</si>
  <si>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</si>
  <si>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</si>
  <si>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</si>
  <si>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</si>
  <si>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</si>
  <si>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</si>
  <si>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</si>
  <si>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</si>
  <si>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</si>
  <si>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</si>
  <si>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</si>
  <si>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</si>
  <si>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</si>
  <si>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</si>
  <si>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</si>
  <si>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</si>
  <si>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</si>
  <si>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</si>
  <si>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</si>
  <si>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</si>
  <si>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</si>
  <si>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</si>
  <si>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</si>
  <si>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</si>
  <si>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</si>
  <si>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</si>
  <si>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</si>
  <si>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</si>
  <si>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</si>
  <si>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</si>
  <si>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</si>
  <si>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</si>
  <si>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</si>
  <si>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</si>
  <si>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</si>
  <si>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</si>
  <si>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</si>
  <si>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</si>
  <si>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</si>
  <si>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</si>
  <si>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</si>
  <si>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</si>
  <si>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</si>
  <si>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</si>
  <si>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</si>
  <si>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</si>
  <si>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</si>
  <si>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</si>
  <si>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</si>
  <si>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</si>
  <si>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</si>
  <si>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</si>
  <si>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</si>
  <si>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</si>
  <si>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</si>
  <si>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</si>
  <si>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</si>
  <si>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</si>
  <si>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</si>
  <si>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</si>
  <si>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</si>
  <si>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</si>
  <si>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</si>
  <si>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</si>
  <si>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</si>
  <si>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</si>
  <si>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</si>
  <si>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</si>
  <si>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</si>
  <si>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</si>
  <si>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</si>
  <si>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</si>
  <si>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</si>
  <si>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</si>
  <si>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</si>
  <si>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</si>
  <si>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</si>
  <si>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</si>
  <si>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</si>
  <si>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</si>
  <si>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</si>
  <si>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</si>
  <si>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</si>
  <si>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</si>
  <si>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</si>
  <si>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</si>
  <si>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</si>
  <si>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</si>
  <si>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</si>
  <si>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</si>
  <si>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</si>
  <si>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</si>
  <si>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</si>
  <si>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</si>
  <si>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</si>
  <si>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</si>
  <si>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</si>
  <si>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</si>
  <si>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</si>
  <si>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</si>
  <si>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</si>
  <si>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</si>
  <si>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</si>
  <si>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</si>
  <si>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</si>
  <si>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</si>
  <si>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</si>
  <si>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</si>
  <si>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</si>
  <si>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</si>
  <si>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</si>
  <si>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</si>
  <si>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</si>
  <si>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</si>
  <si>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</si>
  <si>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</si>
  <si>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</si>
  <si>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</si>
  <si>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</si>
  <si>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</si>
  <si>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</si>
  <si>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</si>
  <si>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</si>
  <si>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</si>
  <si>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</si>
  <si>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</si>
  <si>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</si>
  <si>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</si>
  <si>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</si>
  <si>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</si>
  <si>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</si>
  <si>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</si>
  <si>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</si>
  <si>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</si>
  <si>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</si>
  <si>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</si>
  <si>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</si>
  <si>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</si>
  <si>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</si>
  <si>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</si>
  <si>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</si>
  <si>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</si>
  <si>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</si>
  <si>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</si>
  <si>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</si>
  <si>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</si>
  <si>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</si>
  <si>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</si>
  <si>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</si>
  <si>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</si>
  <si>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</si>
  <si>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</si>
  <si>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</si>
  <si>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</si>
  <si>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</si>
  <si>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</si>
  <si>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</si>
  <si>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</si>
  <si>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</si>
  <si>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</si>
  <si>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</si>
  <si>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</si>
  <si>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</si>
  <si>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</si>
  <si>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</si>
  <si>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</si>
  <si>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</si>
  <si>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</si>
  <si>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</si>
  <si>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</si>
  <si>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</si>
  <si>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</si>
  <si>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</si>
  <si>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</si>
  <si>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</si>
  <si>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</si>
  <si>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</si>
  <si>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</si>
  <si>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</si>
  <si>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</si>
  <si>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</si>
  <si>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</si>
  <si>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</si>
  <si>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</si>
  <si>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</si>
  <si>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</si>
  <si>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</si>
  <si>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</si>
  <si>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</si>
  <si>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</si>
  <si>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</si>
  <si>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</si>
  <si>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</si>
  <si>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</si>
  <si>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</si>
  <si>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</si>
  <si>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</si>
  <si>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</si>
  <si>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</si>
  <si>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</si>
  <si>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</si>
  <si>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</si>
  <si>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</si>
  <si>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</si>
  <si>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</si>
  <si>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</si>
  <si>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</si>
  <si>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</si>
  <si>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</si>
  <si>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</si>
  <si>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</si>
  <si>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</si>
  <si>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</si>
  <si>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</si>
  <si>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</si>
  <si>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</si>
  <si>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</si>
  <si>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</si>
  <si>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</si>
  <si>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</si>
  <si>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</si>
  <si>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</si>
  <si>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</si>
  <si>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</si>
  <si>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</si>
  <si>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</si>
  <si>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</si>
  <si>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</si>
  <si>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</si>
  <si>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</si>
  <si>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</si>
  <si>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</si>
  <si>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</si>
  <si>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</si>
  <si>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</si>
  <si>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</si>
  <si>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</si>
  <si>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</si>
  <si>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</si>
  <si>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</si>
  <si>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</si>
  <si>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</si>
  <si>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</si>
  <si>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</si>
  <si>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</si>
  <si>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</si>
  <si>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</si>
  <si>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</si>
  <si>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</si>
  <si>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</si>
  <si>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</si>
  <si>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</si>
  <si>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</si>
  <si>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</si>
  <si>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</si>
  <si>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</si>
  <si>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</si>
  <si>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</si>
  <si>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</si>
  <si>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</si>
  <si>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</si>
  <si>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</si>
  <si>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</si>
  <si>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</si>
  <si>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</si>
  <si>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</si>
  <si>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</si>
  <si>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</si>
  <si>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</si>
  <si>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</si>
  <si>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</si>
  <si>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</si>
  <si>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</si>
  <si>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</si>
  <si>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</si>
  <si>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</si>
  <si>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</si>
  <si>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</si>
  <si>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</si>
  <si>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</si>
  <si>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</si>
  <si>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</si>
  <si>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</si>
  <si>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</si>
  <si>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</si>
  <si>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</si>
  <si>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</si>
  <si>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</si>
  <si>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</si>
  <si>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</si>
  <si>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</si>
  <si>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</si>
  <si>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</si>
  <si>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</si>
  <si>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</si>
  <si>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</si>
  <si>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</si>
  <si>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</si>
  <si>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</si>
  <si>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</si>
  <si>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</si>
  <si>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</si>
  <si>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</si>
  <si>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</si>
  <si>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</si>
  <si>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</si>
  <si>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</si>
  <si>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</si>
  <si>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</si>
  <si>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</si>
  <si>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</si>
  <si>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</si>
  <si>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</si>
  <si>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</si>
  <si>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</si>
  <si>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</si>
  <si>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</si>
  <si>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</si>
  <si>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</si>
  <si>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</si>
  <si>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</si>
  <si>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</si>
  <si>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</si>
  <si>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</si>
  <si>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</si>
  <si>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</si>
  <si>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</si>
  <si>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</si>
  <si>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</si>
  <si>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</si>
  <si>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</si>
  <si>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</si>
  <si>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</si>
  <si>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</si>
  <si>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</si>
  <si>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</si>
  <si>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</si>
  <si>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</si>
  <si>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</si>
  <si>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</si>
  <si>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</si>
  <si>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</si>
  <si>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</si>
  <si>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</si>
  <si>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</si>
  <si>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</si>
  <si>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</si>
  <si>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</si>
  <si>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</si>
  <si>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</si>
  <si>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</si>
  <si>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</si>
  <si>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</si>
  <si>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</si>
  <si>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</si>
  <si>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</si>
  <si>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</si>
  <si>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</si>
  <si>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</si>
  <si>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</si>
  <si>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</si>
  <si>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</si>
  <si>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</si>
  <si>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</si>
  <si>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</si>
  <si>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</si>
  <si>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</si>
  <si>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</si>
  <si>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</si>
  <si>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</si>
  <si>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</si>
  <si>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</si>
  <si>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</si>
  <si>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</si>
  <si>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</si>
  <si>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</si>
  <si>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</si>
  <si>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</si>
  <si>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</si>
  <si>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</si>
  <si>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</si>
  <si>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</si>
  <si>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</si>
  <si>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</si>
  <si>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</si>
  <si>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</si>
  <si>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</si>
  <si>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</si>
  <si>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</si>
  <si>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</si>
  <si>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</si>
  <si>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</si>
  <si>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</si>
  <si>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</si>
  <si>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</si>
  <si>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</si>
  <si>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</si>
  <si>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</si>
  <si>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</si>
  <si>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</si>
  <si>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</si>
  <si>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</si>
  <si>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</si>
  <si>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</si>
  <si>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</si>
  <si>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</si>
  <si>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</si>
  <si>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</si>
  <si>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</si>
  <si>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</si>
  <si>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</si>
  <si>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</si>
  <si>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</si>
  <si>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</si>
  <si>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</si>
  <si>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</si>
  <si>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</si>
  <si>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</si>
  <si>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</si>
  <si>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</si>
  <si>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</si>
  <si>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</si>
  <si>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</si>
  <si>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</si>
  <si>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</si>
  <si>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</si>
  <si>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</si>
  <si>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</si>
  <si>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</si>
  <si>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</si>
  <si>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</si>
  <si>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</si>
  <si>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</si>
  <si>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</si>
  <si>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</si>
  <si>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</si>
  <si>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</si>
  <si>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</si>
  <si>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</si>
  <si>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</si>
  <si>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</si>
  <si>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</si>
  <si>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</si>
  <si>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</si>
  <si>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</si>
  <si>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</si>
  <si>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</si>
  <si>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</si>
  <si>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</si>
  <si>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</si>
  <si>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</si>
  <si>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</si>
  <si>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</si>
  <si>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</si>
  <si>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</si>
  <si>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</si>
  <si>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</si>
  <si>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</si>
  <si>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</si>
  <si>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</si>
  <si>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</si>
  <si>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</si>
  <si>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</si>
  <si>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</si>
  <si>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</si>
  <si>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</si>
  <si>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</si>
  <si>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</si>
  <si>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</si>
  <si>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</si>
  <si>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</si>
  <si>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</si>
  <si>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</si>
  <si>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</si>
  <si>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</si>
  <si>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</si>
  <si>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</si>
  <si>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</si>
  <si>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</si>
  <si>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</si>
  <si>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</si>
  <si>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</si>
  <si>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</si>
  <si>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</si>
  <si>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</si>
  <si>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</si>
  <si>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</si>
  <si>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</si>
  <si>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</si>
  <si>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</si>
  <si>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</si>
  <si>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</si>
  <si>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</si>
  <si>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</si>
  <si>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</si>
  <si>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</si>
  <si>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</si>
  <si>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</si>
  <si>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</si>
  <si>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</si>
  <si>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</si>
  <si>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</si>
  <si>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</si>
  <si>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</si>
  <si>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</si>
  <si>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</si>
  <si>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</si>
  <si>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</si>
  <si>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</si>
  <si>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</si>
  <si>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</si>
  <si>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</si>
  <si>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</si>
  <si>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</si>
  <si>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</si>
  <si>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</si>
  <si>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</si>
  <si>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</si>
  <si>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</si>
  <si>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</si>
  <si>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</si>
  <si>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</si>
  <si>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</si>
  <si>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</si>
  <si>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</si>
  <si>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</si>
  <si>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</si>
  <si>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</si>
  <si>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</si>
  <si>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</si>
  <si>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</si>
  <si>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</si>
  <si>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</si>
  <si>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</si>
  <si>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</si>
  <si>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</si>
  <si>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</si>
  <si>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</si>
  <si>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</si>
  <si>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</si>
  <si>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</si>
  <si>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</si>
  <si>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</si>
  <si>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</si>
  <si>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</si>
  <si>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</si>
  <si>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</si>
  <si>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</si>
  <si>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</si>
  <si>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</si>
  <si>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</si>
  <si>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</si>
  <si>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</si>
  <si>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</si>
  <si>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</si>
  <si>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</si>
  <si>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</si>
  <si>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</si>
  <si>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</si>
  <si>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</si>
  <si>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</si>
  <si>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</si>
  <si>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</si>
  <si>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</si>
  <si>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</si>
  <si>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</si>
  <si>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</si>
  <si>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</si>
  <si>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</si>
  <si>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</si>
  <si>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</si>
  <si>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</si>
  <si>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</si>
  <si>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</si>
  <si>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</si>
  <si>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</si>
  <si>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</si>
  <si>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</si>
  <si>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</si>
  <si>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</si>
  <si>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</si>
  <si>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</si>
  <si>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</si>
  <si>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</si>
  <si>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</si>
  <si>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</si>
  <si>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</si>
  <si>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</si>
  <si>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</si>
  <si>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</si>
  <si>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</si>
  <si>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</si>
  <si>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</si>
  <si>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</si>
  <si>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</si>
  <si>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</si>
  <si>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</si>
  <si>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</si>
  <si>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</si>
  <si>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</si>
  <si>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</si>
  <si>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</si>
  <si>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</si>
  <si>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</si>
  <si>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</si>
  <si>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</si>
  <si>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</si>
  <si>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</si>
  <si>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</si>
  <si>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</si>
  <si>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</si>
  <si>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</si>
  <si>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</si>
  <si>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</si>
  <si>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</si>
  <si>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</si>
  <si>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</si>
  <si>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</si>
  <si>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</si>
  <si>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</si>
  <si>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</si>
  <si>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</si>
  <si>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</si>
  <si>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</si>
  <si>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</si>
  <si>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</si>
  <si>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</si>
  <si>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</si>
  <si>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</si>
  <si>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</si>
  <si>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</si>
  <si>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</si>
  <si>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</si>
  <si>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</si>
  <si>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</si>
  <si>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</si>
  <si>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</si>
  <si>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</si>
  <si>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</si>
  <si>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</si>
  <si>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</si>
  <si>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</si>
  <si>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</si>
  <si>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</si>
  <si>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</si>
  <si>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</si>
  <si>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</si>
  <si>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</si>
  <si>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</si>
  <si>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</si>
  <si>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</si>
  <si>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</si>
  <si>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</si>
  <si>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</si>
  <si>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</si>
  <si>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</si>
  <si>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</si>
  <si>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</si>
  <si>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</si>
  <si>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</si>
  <si>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</si>
  <si>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</si>
  <si>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</si>
  <si>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</si>
  <si>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</si>
  <si>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</si>
  <si>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</si>
  <si>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</si>
  <si>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</si>
  <si>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</si>
  <si>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</si>
  <si>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</si>
  <si>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</si>
  <si>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</si>
  <si>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</si>
  <si>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</si>
  <si>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</si>
  <si>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</si>
  <si>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</si>
  <si>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</si>
  <si>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</si>
  <si>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</si>
  <si>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</si>
  <si>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</si>
  <si>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</si>
  <si>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</si>
  <si>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</si>
  <si>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</si>
  <si>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</si>
  <si>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</si>
  <si>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</si>
  <si>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</si>
  <si>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</si>
  <si>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</si>
  <si>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</si>
  <si>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</si>
  <si>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</si>
  <si>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</si>
  <si>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</si>
  <si>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</si>
  <si>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</si>
  <si>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</si>
  <si>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</si>
  <si>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</si>
  <si>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</si>
  <si>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</si>
  <si>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</si>
  <si>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</si>
  <si>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</si>
  <si>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</si>
  <si>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</si>
  <si>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</si>
  <si>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</si>
  <si>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</si>
  <si>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</si>
  <si>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</si>
  <si>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</si>
  <si>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</si>
  <si>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</si>
  <si>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</si>
  <si>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</si>
  <si>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</si>
  <si>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</si>
  <si>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</si>
  <si>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</si>
  <si>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</si>
  <si>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</si>
  <si>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</si>
  <si>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</si>
  <si>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</si>
  <si>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</si>
  <si>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</si>
  <si>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</si>
  <si>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</si>
  <si>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</si>
  <si>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</si>
  <si>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</si>
  <si>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</si>
  <si>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</si>
  <si>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</si>
  <si>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</si>
  <si>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</si>
  <si>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</si>
  <si>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</si>
  <si>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</si>
  <si>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</si>
  <si>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</si>
  <si>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</si>
  <si>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</si>
  <si>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</si>
  <si>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</si>
  <si>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</si>
  <si>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</si>
  <si>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</si>
  <si>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</si>
  <si>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</si>
  <si>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</si>
  <si>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</si>
  <si>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</si>
  <si>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</si>
  <si>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</si>
  <si>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</si>
  <si>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</si>
  <si>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</si>
  <si>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</si>
  <si>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</si>
  <si>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</si>
  <si>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</si>
  <si>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</si>
  <si>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</si>
  <si>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</si>
  <si>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</si>
  <si>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</si>
  <si>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</si>
  <si>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</si>
  <si>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</si>
  <si>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</si>
  <si>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</si>
  <si>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</si>
  <si>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</si>
  <si>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</si>
  <si>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</si>
  <si>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</si>
  <si>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</si>
  <si>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</si>
  <si>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</si>
  <si>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</si>
  <si>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</si>
  <si>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</si>
  <si>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</si>
  <si>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</si>
  <si>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</si>
  <si>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</si>
  <si>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</si>
  <si>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</si>
  <si>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</si>
  <si>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</si>
  <si>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</si>
  <si>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</si>
  <si>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</si>
  <si>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</si>
  <si>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</si>
  <si>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</si>
  <si>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</si>
  <si>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</si>
  <si>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</si>
  <si>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</si>
  <si>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</si>
  <si>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</si>
  <si>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</si>
  <si>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</si>
  <si>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</si>
  <si>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</si>
  <si>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</si>
  <si>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</si>
  <si>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</si>
  <si>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</si>
  <si>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</si>
  <si>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</si>
  <si>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</si>
  <si>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</si>
  <si>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</si>
  <si>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</si>
  <si>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</si>
  <si>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</si>
  <si>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</si>
  <si>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</si>
  <si>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</si>
  <si>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</si>
  <si>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</si>
  <si>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</si>
  <si>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</si>
  <si>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</si>
  <si>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</si>
  <si>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</si>
  <si>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</si>
  <si>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</si>
  <si>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</si>
  <si>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</si>
  <si>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</si>
  <si>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</si>
  <si>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</si>
  <si>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</si>
  <si>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</si>
  <si>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</si>
  <si>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</si>
  <si>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</si>
  <si>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</si>
  <si>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</si>
  <si>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</si>
  <si>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</si>
  <si>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</si>
  <si>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</si>
  <si>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</si>
  <si>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</si>
  <si>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</si>
  <si>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</si>
  <si>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</si>
  <si>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</si>
  <si>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</si>
  <si>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</si>
  <si>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</si>
  <si>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</si>
  <si>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</si>
  <si>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</si>
  <si>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</si>
  <si>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</si>
  <si>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</si>
  <si>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</si>
  <si>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</si>
  <si>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</si>
  <si>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</si>
  <si>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</si>
  <si>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</si>
  <si>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</si>
  <si>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</si>
  <si>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</si>
  <si>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</si>
  <si>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</si>
  <si>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</si>
  <si>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</si>
  <si>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</si>
  <si>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</si>
  <si>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</si>
  <si>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</si>
  <si>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</si>
  <si>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</si>
  <si>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</si>
  <si>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</si>
  <si>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</si>
  <si>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</si>
  <si>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</si>
  <si>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</si>
  <si>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</si>
  <si>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</si>
  <si>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</si>
  <si>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</si>
  <si>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</si>
  <si>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</si>
  <si>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</si>
  <si>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</si>
  <si>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</si>
  <si>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</si>
  <si>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</si>
  <si>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</si>
  <si>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</si>
  <si>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</si>
  <si>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</si>
  <si>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</si>
  <si>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</si>
  <si>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</si>
  <si>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</si>
  <si>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</si>
  <si>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</si>
  <si>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</si>
  <si>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</si>
  <si>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</si>
  <si>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</si>
  <si>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</si>
  <si>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</si>
  <si>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</si>
  <si>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</si>
  <si>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</si>
  <si>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</si>
  <si>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</si>
  <si>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</si>
  <si>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</si>
  <si>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</si>
  <si>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</si>
  <si>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</si>
  <si>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</si>
  <si>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</si>
  <si>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</si>
  <si>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</si>
  <si>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</si>
  <si>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</si>
  <si>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</si>
  <si>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</si>
  <si>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</si>
  <si>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</si>
  <si>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</si>
  <si>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</si>
  <si>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</si>
  <si>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</si>
  <si>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</si>
  <si>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</si>
  <si>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</si>
  <si>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</si>
  <si>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</si>
  <si>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</si>
  <si>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</si>
  <si>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</si>
  <si>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</si>
  <si>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</si>
  <si>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</si>
  <si>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</si>
  <si>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</si>
  <si>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</si>
  <si>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</si>
  <si>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</si>
  <si>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</si>
  <si>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</si>
  <si>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</si>
  <si>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</si>
  <si>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</si>
  <si>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</si>
  <si>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</si>
  <si>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</si>
  <si>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</si>
  <si>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</si>
  <si>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</si>
  <si>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</si>
  <si>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</si>
  <si>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</si>
  <si>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</si>
  <si>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</si>
  <si>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</si>
  <si>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</si>
  <si>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</si>
  <si>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</si>
  <si>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</si>
  <si>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</si>
  <si>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</si>
  <si>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</si>
  <si>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</si>
  <si>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</si>
  <si>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</si>
  <si>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</si>
  <si>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</si>
  <si>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</si>
  <si>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</si>
  <si>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</si>
  <si>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</si>
  <si>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</si>
  <si>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</si>
  <si>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</si>
  <si>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</si>
  <si>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</si>
  <si>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</si>
  <si>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</si>
  <si>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</si>
  <si>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</si>
  <si>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</si>
  <si>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</si>
  <si>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</si>
  <si>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</si>
  <si>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</si>
  <si>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</si>
  <si>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</si>
  <si>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</si>
  <si>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</si>
  <si>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</si>
  <si>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</si>
  <si>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</si>
  <si>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</si>
  <si>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</si>
  <si>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</si>
  <si>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</si>
  <si>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</si>
  <si>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</si>
  <si>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</si>
  <si>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</si>
  <si>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</si>
  <si>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</si>
  <si>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</si>
  <si>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</si>
  <si>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</si>
  <si>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</si>
  <si>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</si>
  <si>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</si>
  <si>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</si>
  <si>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</si>
  <si>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</si>
  <si>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</si>
  <si>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</si>
  <si>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</si>
  <si>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</si>
  <si>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</si>
  <si>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</si>
  <si>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</si>
  <si>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</si>
  <si>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</si>
  <si>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</si>
  <si>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</si>
  <si>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</si>
  <si>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</si>
  <si>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</si>
  <si>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</si>
  <si>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</si>
  <si>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</si>
  <si>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</si>
  <si>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</si>
  <si>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</si>
  <si>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</si>
  <si>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</si>
  <si>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</si>
  <si>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</si>
  <si>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</si>
  <si>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</si>
  <si>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</si>
  <si>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</si>
  <si>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</si>
  <si>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</si>
  <si>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</si>
  <si>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</si>
  <si>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</si>
  <si>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</si>
  <si>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</si>
  <si>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</si>
  <si>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</si>
  <si>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</si>
  <si>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</si>
  <si>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</si>
  <si>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</si>
  <si>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</si>
  <si>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</si>
  <si>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</si>
  <si>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</si>
  <si>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</si>
  <si>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</si>
  <si>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</si>
  <si>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</si>
  <si>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</si>
  <si>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</si>
  <si>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</si>
  <si>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</si>
  <si>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</si>
  <si>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</si>
  <si>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</si>
  <si>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</si>
  <si>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</si>
  <si>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</si>
  <si>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</si>
  <si>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</si>
  <si>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</si>
  <si>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</si>
  <si>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</si>
  <si>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</si>
  <si>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</si>
  <si>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</si>
  <si>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</si>
  <si>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</si>
  <si>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</si>
  <si>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</si>
  <si>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</si>
  <si>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</si>
  <si>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</si>
  <si>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</si>
  <si>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</si>
  <si>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</si>
  <si>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</si>
  <si>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</si>
  <si>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</si>
  <si>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</si>
  <si>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</si>
  <si>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</si>
  <si>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</si>
  <si>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</si>
  <si>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</si>
  <si>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</si>
  <si>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</si>
  <si>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</si>
  <si>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</si>
  <si>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</si>
  <si>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</si>
  <si>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</si>
  <si>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</si>
  <si>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</si>
  <si>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</si>
  <si>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</si>
  <si>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</si>
  <si>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</si>
  <si>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</si>
  <si>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</si>
  <si>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</si>
  <si>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</si>
  <si>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</si>
  <si>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</si>
  <si>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</si>
  <si>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</si>
  <si>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</si>
  <si>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</si>
  <si>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</si>
  <si>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</si>
  <si>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</si>
  <si>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</si>
  <si>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</si>
  <si>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</si>
  <si>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</si>
  <si>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</si>
  <si>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</si>
  <si>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</si>
  <si>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</si>
  <si>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</si>
  <si>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</si>
  <si>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</si>
  <si>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</si>
  <si>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</si>
  <si>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</si>
  <si>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</si>
  <si>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</si>
  <si>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</si>
  <si>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</si>
  <si>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</si>
  <si>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</si>
  <si>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</si>
  <si>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</si>
  <si>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</si>
  <si>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</si>
  <si>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</si>
  <si>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</si>
  <si>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</si>
  <si>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</si>
  <si>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</si>
  <si>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</si>
  <si>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</si>
  <si>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</si>
  <si>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</si>
  <si>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</si>
  <si>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</si>
  <si>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</si>
  <si>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</si>
  <si>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</si>
  <si>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</si>
  <si>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</si>
  <si>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</si>
  <si>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</si>
  <si>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</si>
  <si>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</si>
  <si>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</si>
  <si>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</si>
  <si>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</si>
  <si>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</si>
  <si>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</si>
  <si>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</si>
  <si>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</si>
  <si>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</si>
  <si>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</si>
  <si>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</si>
  <si>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</si>
  <si>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</si>
  <si>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</si>
  <si>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</si>
  <si>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</si>
  <si>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</si>
  <si>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</si>
  <si>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</si>
  <si>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</si>
  <si>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</si>
  <si>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</si>
  <si>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</si>
  <si>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</si>
  <si>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</si>
  <si>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</si>
  <si>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</si>
  <si>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</si>
  <si>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</si>
  <si>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</si>
  <si>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</si>
  <si>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</si>
  <si>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</si>
  <si>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</si>
  <si>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</si>
  <si>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</si>
  <si>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</si>
  <si>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</si>
  <si>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</si>
  <si>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</si>
  <si>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</si>
  <si>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</si>
  <si>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</si>
  <si>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</si>
  <si>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</si>
  <si>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</si>
  <si>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</si>
  <si>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</si>
  <si>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</si>
  <si>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</si>
  <si>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</si>
  <si>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</si>
  <si>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</si>
  <si>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</si>
  <si>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</si>
  <si>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</si>
  <si>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</si>
  <si>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</si>
  <si>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</si>
  <si>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</si>
  <si>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</si>
  <si>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</si>
  <si>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</si>
  <si>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</si>
  <si>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</si>
  <si>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</si>
  <si>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</si>
  <si>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</si>
  <si>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</si>
  <si>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</si>
  <si>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</si>
  <si>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</si>
  <si>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</si>
  <si>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</si>
  <si>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</si>
  <si>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</si>
  <si>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</si>
  <si>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</si>
  <si>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</si>
  <si>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</si>
  <si>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</si>
  <si>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</si>
  <si>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</si>
  <si>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</si>
  <si>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</si>
  <si>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</si>
  <si>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</si>
  <si>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</si>
  <si>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</si>
  <si>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</si>
  <si>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</si>
  <si>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</si>
  <si>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</si>
  <si>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</si>
  <si>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</si>
  <si>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</si>
  <si>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</si>
  <si>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</si>
  <si>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</si>
  <si>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</si>
  <si>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</si>
  <si>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</si>
  <si>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</si>
  <si>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</si>
  <si>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</si>
  <si>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</si>
  <si>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</si>
  <si>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</si>
  <si>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</si>
  <si>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</si>
  <si>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</si>
  <si>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</si>
  <si>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</si>
  <si>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</si>
  <si>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</si>
  <si>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</si>
  <si>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</si>
  <si>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</si>
  <si>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</si>
  <si>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</si>
  <si>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</si>
  <si>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</si>
  <si>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</si>
  <si>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</si>
  <si>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</si>
  <si>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</si>
  <si>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</si>
  <si>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</si>
  <si>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</si>
  <si>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</si>
  <si>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</si>
  <si>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</si>
  <si>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</si>
  <si>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</si>
  <si>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</si>
  <si>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</si>
  <si>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</si>
  <si>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</si>
  <si>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</si>
  <si>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</si>
  <si>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</si>
  <si>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</si>
  <si>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</si>
  <si>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</si>
  <si>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</si>
  <si>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</si>
  <si>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</si>
  <si>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</si>
  <si>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</si>
  <si>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</si>
  <si>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</si>
  <si>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</si>
  <si>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</si>
  <si>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</si>
  <si>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</si>
  <si>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</si>
  <si>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</si>
  <si>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</si>
  <si>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</si>
  <si>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</si>
  <si>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</si>
  <si>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</si>
  <si>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</si>
  <si>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</si>
  <si>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</si>
  <si>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</si>
  <si>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</si>
  <si>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</si>
  <si>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</si>
  <si>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</si>
  <si>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</si>
  <si>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</si>
  <si>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</si>
  <si>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</si>
  <si>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</si>
  <si>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</si>
  <si>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</si>
  <si>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</si>
  <si>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</si>
  <si>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</si>
  <si>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</si>
  <si>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</si>
  <si>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</si>
  <si>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</si>
  <si>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</si>
  <si>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</si>
  <si>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</si>
  <si>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</si>
  <si>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</si>
  <si>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</si>
  <si>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</si>
  <si>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</si>
  <si>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</si>
  <si>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</si>
  <si>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</si>
  <si>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</si>
  <si>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</si>
  <si>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</si>
  <si>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</si>
  <si>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</si>
  <si>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</si>
  <si>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</si>
  <si>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</si>
  <si>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</si>
  <si>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</si>
  <si>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</si>
  <si>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</si>
  <si>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</si>
  <si>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</si>
  <si>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</si>
  <si>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</si>
  <si>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</si>
  <si>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</si>
  <si>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</si>
  <si>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</si>
  <si>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</si>
  <si>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</si>
  <si>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</si>
  <si>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</si>
  <si>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</si>
  <si>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</si>
  <si>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</si>
  <si>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</si>
  <si>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</si>
  <si>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</si>
  <si>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</si>
  <si>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</si>
  <si>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</si>
  <si>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</si>
  <si>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</si>
  <si>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</si>
  <si>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</si>
  <si>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</si>
  <si>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</si>
  <si>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</si>
  <si>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</si>
  <si>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</si>
  <si>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</si>
  <si>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</si>
  <si>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</si>
  <si>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</si>
  <si>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</si>
  <si>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</si>
  <si>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</si>
  <si>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</si>
  <si>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</si>
  <si>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</si>
  <si>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</si>
  <si>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</si>
  <si>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</si>
  <si>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</si>
  <si>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</si>
  <si>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</si>
  <si>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</si>
  <si>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</si>
  <si>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</si>
  <si>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</si>
  <si>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</si>
  <si>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</si>
  <si>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</si>
  <si>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</si>
  <si>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</si>
  <si>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</si>
  <si>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</si>
  <si>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</si>
  <si>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</si>
  <si>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</si>
  <si>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</si>
  <si>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</si>
  <si>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</si>
  <si>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</si>
  <si>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</si>
  <si>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</si>
  <si>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</si>
  <si>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</si>
  <si>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</si>
  <si>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</si>
  <si>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</si>
  <si>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</si>
  <si>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</si>
  <si>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</si>
  <si>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</si>
  <si>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</si>
  <si>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</si>
  <si>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</si>
  <si>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</si>
  <si>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</si>
  <si>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</si>
  <si>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</si>
  <si>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</si>
  <si>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</si>
  <si>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</si>
  <si>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</si>
  <si>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</si>
  <si>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</si>
  <si>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</si>
  <si>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</si>
  <si>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</si>
  <si>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</si>
  <si>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</si>
  <si>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</si>
  <si>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</si>
  <si>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</si>
  <si>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</si>
  <si>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</si>
  <si>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</si>
  <si>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</si>
  <si>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</si>
  <si>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</si>
  <si>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</si>
  <si>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</si>
  <si>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</si>
  <si>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</si>
  <si>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</si>
  <si>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</si>
  <si>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</si>
  <si>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</si>
  <si>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</si>
  <si>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</si>
  <si>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</si>
  <si>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</si>
  <si>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</si>
  <si>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</si>
  <si>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</si>
  <si>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</si>
  <si>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</si>
  <si>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</si>
  <si>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</si>
  <si>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</si>
  <si>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</si>
  <si>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</si>
  <si>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</si>
  <si>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</si>
  <si>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</si>
  <si>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</si>
  <si>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</si>
  <si>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</si>
  <si>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</si>
  <si>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</si>
  <si>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</si>
  <si>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</si>
  <si>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</si>
  <si>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</si>
  <si>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</si>
  <si>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</si>
  <si>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</si>
  <si>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</si>
  <si>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</si>
  <si>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</si>
  <si>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</si>
  <si>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</si>
  <si>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</si>
  <si>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</si>
  <si>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</si>
  <si>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</si>
  <si>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</si>
  <si>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</si>
  <si>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</si>
  <si>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</si>
  <si>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</si>
  <si>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</si>
  <si>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</si>
  <si>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</si>
  <si>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</si>
  <si>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</si>
  <si>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</si>
  <si>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</si>
  <si>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</si>
  <si>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</si>
  <si>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</si>
  <si>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</si>
  <si>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</si>
  <si>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</si>
  <si>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</si>
  <si>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</si>
  <si>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</si>
  <si>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</si>
  <si>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</si>
  <si>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</si>
  <si>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</si>
  <si>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</si>
  <si>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</si>
  <si>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</si>
  <si>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</si>
  <si>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</si>
  <si>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</si>
  <si>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</si>
  <si>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</si>
  <si>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</si>
  <si>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</si>
  <si>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</si>
  <si>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</si>
  <si>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</si>
  <si>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</si>
  <si>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</si>
  <si>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</si>
  <si>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</si>
  <si>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</si>
  <si>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</si>
  <si>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</si>
  <si>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</si>
  <si>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</si>
  <si>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</si>
  <si>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</si>
  <si>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</si>
  <si>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</si>
  <si>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</si>
  <si>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</si>
  <si>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</si>
  <si>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</si>
  <si>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</si>
  <si>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</si>
  <si>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</si>
  <si>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</si>
  <si>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</si>
  <si>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</si>
  <si>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</si>
  <si>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</si>
  <si>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</si>
  <si>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</si>
  <si>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</si>
  <si>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</si>
  <si>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</si>
  <si>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</si>
  <si>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</si>
  <si>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</si>
  <si>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</si>
  <si>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</si>
  <si>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</si>
  <si>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</si>
  <si>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</si>
  <si>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</si>
  <si>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</si>
  <si>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</si>
  <si>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</si>
  <si>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</si>
  <si>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</si>
  <si>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</si>
  <si>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</si>
  <si>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</si>
  <si>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</si>
  <si>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</si>
  <si>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</si>
  <si>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</si>
  <si>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</si>
  <si>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</si>
  <si>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</si>
  <si>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</si>
  <si>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</si>
  <si>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</si>
  <si>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</si>
  <si>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</si>
  <si>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</si>
  <si>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</si>
  <si>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</si>
  <si>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</si>
  <si>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</si>
  <si>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</si>
  <si>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</si>
  <si>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</si>
  <si>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</si>
  <si>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</si>
  <si>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</si>
  <si>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</si>
  <si>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</si>
  <si>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</si>
  <si>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</si>
  <si>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</si>
  <si>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</si>
  <si>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</si>
  <si>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</si>
  <si>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</si>
  <si>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</si>
  <si>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</si>
  <si>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</si>
  <si>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</si>
  <si>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</si>
  <si>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</si>
  <si>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</si>
  <si>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</si>
  <si>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</si>
  <si>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</si>
  <si>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</si>
  <si>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</si>
  <si>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</si>
  <si>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</si>
  <si>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</si>
  <si>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</si>
  <si>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</si>
  <si>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</si>
  <si>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</si>
  <si>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</si>
  <si>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</si>
  <si>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</si>
  <si>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</si>
  <si>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</si>
  <si>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</si>
  <si>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</si>
  <si>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</si>
  <si>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</si>
  <si>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</si>
  <si>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</si>
  <si>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</si>
  <si>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</si>
  <si>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</si>
  <si>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</si>
  <si>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</si>
  <si>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</si>
  <si>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</si>
  <si>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</si>
  <si>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</si>
  <si>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</si>
  <si>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</si>
  <si>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</si>
  <si>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</si>
  <si>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</si>
  <si>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</si>
  <si>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</si>
  <si>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</si>
  <si>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</si>
  <si>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</si>
  <si>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</si>
  <si>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</si>
  <si>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</si>
  <si>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</si>
  <si>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</si>
  <si>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</si>
  <si>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</si>
  <si>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</si>
  <si>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</si>
  <si>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</si>
  <si>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</si>
  <si>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</si>
  <si>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</si>
  <si>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</si>
  <si>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</si>
  <si>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</si>
  <si>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</si>
  <si>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</si>
  <si>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</si>
  <si>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</si>
  <si>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</si>
  <si>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</si>
  <si>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</si>
  <si>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</si>
  <si>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</si>
  <si>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</si>
  <si>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</si>
  <si>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</si>
  <si>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</si>
  <si>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</si>
  <si>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</si>
  <si>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</si>
  <si>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</si>
  <si>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</si>
  <si>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</si>
  <si>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</si>
  <si>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</si>
  <si>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</si>
  <si>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</si>
  <si>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</si>
  <si>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</si>
  <si>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</si>
  <si>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</si>
  <si>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</si>
  <si>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</si>
  <si>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</si>
  <si>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</si>
  <si>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</si>
  <si>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</si>
  <si>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</si>
  <si>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</si>
  <si>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</si>
  <si>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</si>
  <si>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</si>
  <si>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</si>
  <si>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</si>
  <si>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</si>
  <si>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</si>
  <si>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</si>
  <si>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</si>
  <si>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</si>
  <si>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</si>
  <si>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</si>
  <si>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</si>
  <si>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</si>
  <si>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</si>
  <si>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</si>
  <si>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</si>
  <si>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</si>
  <si>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</si>
  <si>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</si>
  <si>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</si>
  <si>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</si>
  <si>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</si>
  <si>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</si>
  <si>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</si>
  <si>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</si>
  <si>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</si>
  <si>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</si>
  <si>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</si>
  <si>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</si>
  <si>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</si>
  <si>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</si>
  <si>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</si>
  <si>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</si>
  <si>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</si>
  <si>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</si>
  <si>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</si>
  <si>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</si>
  <si>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</si>
  <si>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</si>
  <si>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</si>
  <si>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</si>
  <si>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</si>
  <si>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</si>
  <si>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</si>
  <si>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</si>
  <si>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</si>
  <si>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</si>
  <si>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</si>
  <si>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</si>
  <si>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</si>
  <si>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</si>
  <si>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</si>
  <si>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</si>
  <si>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</si>
  <si>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</si>
  <si>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</si>
  <si>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</si>
  <si>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</si>
  <si>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</si>
  <si>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</si>
  <si>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</si>
  <si>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</si>
  <si>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</si>
  <si>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</si>
  <si>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</si>
  <si>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</si>
  <si>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</si>
  <si>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</si>
  <si>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</si>
  <si>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</si>
  <si>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</si>
  <si>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</si>
  <si>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</si>
  <si>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</si>
  <si>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</si>
  <si>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</si>
  <si>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</si>
  <si>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</si>
  <si>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</si>
  <si>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</si>
  <si>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</si>
  <si>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</si>
  <si>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</si>
  <si>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</si>
  <si>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</si>
  <si>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</si>
  <si>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</si>
  <si>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</si>
  <si>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</si>
  <si>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</si>
  <si>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</si>
  <si>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</si>
  <si>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</si>
  <si>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</si>
  <si>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</si>
  <si>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</si>
  <si>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</si>
  <si>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</si>
  <si>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</si>
  <si>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</si>
  <si>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</si>
  <si>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</si>
  <si>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</si>
  <si>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</si>
  <si>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</si>
  <si>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</si>
  <si>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</si>
  <si>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</si>
  <si>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</si>
  <si>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</si>
  <si>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</si>
  <si>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</si>
  <si>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</si>
  <si>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</si>
  <si>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</si>
  <si>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</si>
  <si>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</si>
  <si>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</si>
  <si>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</si>
  <si>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</si>
  <si>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</si>
  <si>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</si>
  <si>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</si>
  <si>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</si>
  <si>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</si>
  <si>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</si>
  <si>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</si>
  <si>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</si>
  <si>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</si>
  <si>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</si>
  <si>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</si>
  <si>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</si>
  <si>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</si>
  <si>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</si>
  <si>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</si>
  <si>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</si>
  <si>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</si>
  <si>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</si>
  <si>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</si>
  <si>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</si>
  <si>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</si>
  <si>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</si>
  <si>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</si>
  <si>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</si>
  <si>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</si>
  <si>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</si>
  <si>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</si>
  <si>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</si>
  <si>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</si>
  <si>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</si>
  <si>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</si>
  <si>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</si>
  <si>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</si>
  <si>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</si>
  <si>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</si>
  <si>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</si>
  <si>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</si>
  <si>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</si>
  <si>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</si>
  <si>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</si>
  <si>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</si>
  <si>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</si>
  <si>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</si>
  <si>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</si>
  <si>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</si>
  <si>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</si>
  <si>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</si>
  <si>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</si>
  <si>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</si>
  <si>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</si>
  <si>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</si>
  <si>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</si>
  <si>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</si>
  <si>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</si>
  <si>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</si>
  <si>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</si>
  <si>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</si>
  <si>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</si>
  <si>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</si>
  <si>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</si>
  <si>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</si>
  <si>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</si>
  <si>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</si>
  <si>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</si>
  <si>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</si>
  <si>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</si>
  <si>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</si>
  <si>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</si>
  <si>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</si>
  <si>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</si>
  <si>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</si>
  <si>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</si>
  <si>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</si>
  <si>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</si>
  <si>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</si>
  <si>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</si>
  <si>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</si>
  <si>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</si>
  <si>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</si>
  <si>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</si>
  <si>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</si>
  <si>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</si>
  <si>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</si>
  <si>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</si>
  <si>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</si>
  <si>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</si>
  <si>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</si>
  <si>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</si>
  <si>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</si>
  <si>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</si>
  <si>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</si>
  <si>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</si>
  <si>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</si>
  <si>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</si>
  <si>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</si>
  <si>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</si>
  <si>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</si>
  <si>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</si>
  <si>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</si>
  <si>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</si>
  <si>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</si>
  <si>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</si>
  <si>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</si>
  <si>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</si>
  <si>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</si>
  <si>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</si>
  <si>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</si>
  <si>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</si>
  <si>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</si>
  <si>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</si>
  <si>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</si>
  <si>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</si>
  <si>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</si>
  <si>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</si>
  <si>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</si>
  <si>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</si>
  <si>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</si>
  <si>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</si>
  <si>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</si>
  <si>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</si>
  <si>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</si>
  <si>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</si>
  <si>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</si>
  <si>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</si>
  <si>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</si>
  <si>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</si>
  <si>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</si>
  <si>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</si>
  <si>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</si>
  <si>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</si>
  <si>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</si>
  <si>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</si>
  <si>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</si>
  <si>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</si>
  <si>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</si>
  <si>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</si>
  <si>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</si>
  <si>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</si>
  <si>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</si>
  <si>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</si>
  <si>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</si>
  <si>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</si>
  <si>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</si>
  <si>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</si>
  <si>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</si>
  <si>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</si>
  <si>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</si>
  <si>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</si>
  <si>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</si>
  <si>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</si>
  <si>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</si>
  <si>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</si>
  <si>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</si>
  <si>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</si>
  <si>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</si>
  <si>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</si>
  <si>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</si>
  <si>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</si>
  <si>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</si>
  <si>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</si>
  <si>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</si>
  <si>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</si>
  <si>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</si>
  <si>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</si>
  <si>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</si>
  <si>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</si>
  <si>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</si>
  <si>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</si>
  <si>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</si>
  <si>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</si>
  <si>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</si>
  <si>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</si>
  <si>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</si>
  <si>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</si>
  <si>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</si>
  <si>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</si>
  <si>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</si>
  <si>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</si>
  <si>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</si>
  <si>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</si>
  <si>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</si>
  <si>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</si>
  <si>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</si>
  <si>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</si>
  <si>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</si>
  <si>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</si>
  <si>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</si>
  <si>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</si>
  <si>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</si>
  <si>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</si>
  <si>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</si>
  <si>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</si>
  <si>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</si>
  <si>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</si>
  <si>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</si>
  <si>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</si>
  <si>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</si>
  <si>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</si>
  <si>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</si>
  <si>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</si>
  <si>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</si>
  <si>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</si>
  <si>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</si>
  <si>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</si>
  <si>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</si>
  <si>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</si>
  <si>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</si>
  <si>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</si>
  <si>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</si>
  <si>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</si>
  <si>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</si>
  <si>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</si>
  <si>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</si>
  <si>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</si>
  <si>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</si>
  <si>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</si>
  <si>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</si>
  <si>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</si>
  <si>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</si>
  <si>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</si>
  <si>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</si>
  <si>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</si>
  <si>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</si>
  <si>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</si>
  <si>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</si>
  <si>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</si>
  <si>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</si>
  <si>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</si>
  <si>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</si>
  <si>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</si>
  <si>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</si>
  <si>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</si>
  <si>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</si>
  <si>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</si>
  <si>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</si>
  <si>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</si>
  <si>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</si>
  <si>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</si>
  <si>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</si>
  <si>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</si>
  <si>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</si>
  <si>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</si>
  <si>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</si>
  <si>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</si>
  <si>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</si>
  <si>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</si>
  <si>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</si>
  <si>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</si>
  <si>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</si>
  <si>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</si>
  <si>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</si>
  <si>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</si>
  <si>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</si>
  <si>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</si>
  <si>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</si>
  <si>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</si>
  <si>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</si>
  <si>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</si>
  <si>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</si>
  <si>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</si>
  <si>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</si>
  <si>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</si>
  <si>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</si>
  <si>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</si>
  <si>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</si>
  <si>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</si>
  <si>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</si>
  <si>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</si>
  <si>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</si>
  <si>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</si>
  <si>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</si>
  <si>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</si>
  <si>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</si>
  <si>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</si>
  <si>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</si>
  <si>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</si>
  <si>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</si>
  <si>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</si>
  <si>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</si>
  <si>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</si>
  <si>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</si>
  <si>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</si>
  <si>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</si>
  <si>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</si>
  <si>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</si>
  <si>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</si>
  <si>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</si>
  <si>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</si>
  <si>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</si>
  <si>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</si>
  <si>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</si>
  <si>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</si>
  <si>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</si>
  <si>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</si>
  <si>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</si>
  <si>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</si>
  <si>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</si>
  <si>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</si>
  <si>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</si>
  <si>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</si>
  <si>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</si>
  <si>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</si>
  <si>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</si>
  <si>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</si>
  <si>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</si>
  <si>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</si>
  <si>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</si>
  <si>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</si>
  <si>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</si>
  <si>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</si>
  <si>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</si>
  <si>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</si>
  <si>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</si>
  <si>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</si>
  <si>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</si>
  <si>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</si>
  <si>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</si>
  <si>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</si>
  <si>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</si>
  <si>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</si>
  <si>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</si>
  <si>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</si>
  <si>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</si>
  <si>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</si>
  <si>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</si>
  <si>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</si>
  <si>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</si>
  <si>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</si>
  <si>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</si>
  <si>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</si>
  <si>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</si>
  <si>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</si>
  <si>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</si>
  <si>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</si>
  <si>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</si>
  <si>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</si>
  <si>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</si>
  <si>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</si>
  <si>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</si>
  <si>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</si>
  <si>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</si>
  <si>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</si>
  <si>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</si>
  <si>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</si>
  <si>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</si>
  <si>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</si>
  <si>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</si>
  <si>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</si>
  <si>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</si>
  <si>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</si>
  <si>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</si>
  <si>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</si>
  <si>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</si>
  <si>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</si>
  <si>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</si>
  <si>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</si>
  <si>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</si>
  <si>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</si>
  <si>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</si>
  <si>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</si>
  <si>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</si>
  <si>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</si>
  <si>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</si>
  <si>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</si>
  <si>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</si>
  <si>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</si>
  <si>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</si>
  <si>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</si>
  <si>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</si>
  <si>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</si>
  <si>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</si>
  <si>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</si>
  <si>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</si>
  <si>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</si>
  <si>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</si>
  <si>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</si>
  <si>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</si>
  <si>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</si>
  <si>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</si>
  <si>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</si>
  <si>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</si>
  <si>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</si>
  <si>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</si>
  <si>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</si>
  <si>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</si>
  <si>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</si>
  <si>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</si>
  <si>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</si>
  <si>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</si>
  <si>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</si>
  <si>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</si>
  <si>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</si>
  <si>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</si>
  <si>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</si>
  <si>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</si>
  <si>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</si>
  <si>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</si>
  <si>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</si>
  <si>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</si>
  <si>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</si>
  <si>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</si>
  <si>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</si>
  <si>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</si>
  <si>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</si>
  <si>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</si>
  <si>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</si>
  <si>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</si>
  <si>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</si>
  <si>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</si>
  <si>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</si>
  <si>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</si>
  <si>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</si>
  <si>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</si>
  <si>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</si>
  <si>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</si>
  <si>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</si>
  <si>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</si>
  <si>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</si>
  <si>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</si>
  <si>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</si>
  <si>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</si>
  <si>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</si>
  <si>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</si>
  <si>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</si>
  <si>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</si>
  <si>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</si>
  <si>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</si>
  <si>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</si>
  <si>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</si>
  <si>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</si>
  <si>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</si>
  <si>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</si>
  <si>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</si>
  <si>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</si>
  <si>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</si>
  <si>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</si>
  <si>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</si>
  <si>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</si>
  <si>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</si>
  <si>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</si>
  <si>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</si>
  <si>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</si>
  <si>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</si>
  <si>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</si>
  <si>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</si>
  <si>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</si>
  <si>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</si>
  <si>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</si>
  <si>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</si>
  <si>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</si>
  <si>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</si>
  <si>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</si>
  <si>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</si>
  <si>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</si>
  <si>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</si>
  <si>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</si>
  <si>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</si>
  <si>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</si>
  <si>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</si>
  <si>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</si>
  <si>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</si>
  <si>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</si>
  <si>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</si>
  <si>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</si>
  <si>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</si>
  <si>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</si>
  <si>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</si>
  <si>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</si>
  <si>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</si>
  <si>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</si>
  <si>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</si>
  <si>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</si>
  <si>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</si>
  <si>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</si>
  <si>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</si>
  <si>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</si>
  <si>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</si>
  <si>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</si>
  <si>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</si>
  <si>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</si>
  <si>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</si>
  <si>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</si>
  <si>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</si>
  <si>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</si>
  <si>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</si>
  <si>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</si>
  <si>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</si>
  <si>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</si>
  <si>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</si>
  <si>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</si>
  <si>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</si>
  <si>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</si>
  <si>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</si>
  <si>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</si>
  <si>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</si>
  <si>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</si>
  <si>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</si>
  <si>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</si>
  <si>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</si>
  <si>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</si>
  <si>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</si>
  <si>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</si>
  <si>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</si>
  <si>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</si>
  <si>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</si>
  <si>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</si>
  <si>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</si>
  <si>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</si>
  <si>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</si>
  <si>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</si>
  <si>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</si>
  <si>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</si>
  <si>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</si>
  <si>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</si>
  <si>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</si>
  <si>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</si>
  <si>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</si>
  <si>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</si>
  <si>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</si>
  <si>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</si>
  <si>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</si>
  <si>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</si>
  <si>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</si>
  <si>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</si>
  <si>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</si>
  <si>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</si>
  <si>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</si>
  <si>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</si>
  <si>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</si>
  <si>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</si>
  <si>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</si>
  <si>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</si>
  <si>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</si>
  <si>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</si>
  <si>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</si>
  <si>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</si>
  <si>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</si>
  <si>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</si>
  <si>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</si>
  <si>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</si>
  <si>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</si>
  <si>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</si>
  <si>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</si>
  <si>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</si>
  <si>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</si>
  <si>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</si>
  <si>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</si>
  <si>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</si>
  <si>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</si>
  <si>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</si>
  <si>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</si>
  <si>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</si>
  <si>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</si>
  <si>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</si>
  <si>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</si>
  <si>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</si>
  <si>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</si>
  <si>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</si>
  <si>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</si>
  <si>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</si>
  <si>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</si>
  <si>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</si>
  <si>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</si>
  <si>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</si>
  <si>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</si>
  <si>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</si>
  <si>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</si>
  <si>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</si>
  <si>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</si>
  <si>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</si>
  <si>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</si>
  <si>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</si>
  <si>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</si>
  <si>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</si>
  <si>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</si>
  <si>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</si>
  <si>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</si>
  <si>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</si>
  <si>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</si>
  <si>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</si>
  <si>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</si>
  <si>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</si>
  <si>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</si>
  <si>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</si>
  <si>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</si>
  <si>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</si>
  <si>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</si>
  <si>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</si>
  <si>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</si>
  <si>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</si>
  <si>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</si>
  <si>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</si>
  <si>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</si>
  <si>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</si>
  <si>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</si>
  <si>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</si>
  <si>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</si>
  <si>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</si>
  <si>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</si>
  <si>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</si>
  <si>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</si>
  <si>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</si>
  <si>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</si>
  <si>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</si>
  <si>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</si>
  <si>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</si>
  <si>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</si>
  <si>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</si>
  <si>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</si>
  <si>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</si>
  <si>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</si>
  <si>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</si>
  <si>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</si>
  <si>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</si>
  <si>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</si>
  <si>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</si>
  <si>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</si>
  <si>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</si>
  <si>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</si>
  <si>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</si>
  <si>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</si>
  <si>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</si>
  <si>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</si>
  <si>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</si>
  <si>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</si>
  <si>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</si>
  <si>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</si>
  <si>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</si>
  <si>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</si>
  <si>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</si>
  <si>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</si>
  <si>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</si>
  <si>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</si>
  <si>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</si>
  <si>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</si>
  <si>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</si>
  <si>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</si>
  <si>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</si>
  <si>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</si>
  <si>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</si>
  <si>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</si>
  <si>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</si>
  <si>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</si>
  <si>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</si>
  <si>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</si>
  <si>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</si>
  <si>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</si>
  <si>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</si>
  <si>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</si>
  <si>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</si>
  <si>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</si>
  <si>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</si>
  <si>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</si>
  <si>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</si>
  <si>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</si>
  <si>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</si>
  <si>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</si>
  <si>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</si>
  <si>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</si>
  <si>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</si>
  <si>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</si>
  <si>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</si>
  <si>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</si>
  <si>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</si>
  <si>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</si>
  <si>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</si>
  <si>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</si>
  <si>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</si>
  <si>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</si>
  <si>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</si>
  <si>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</si>
  <si>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</si>
  <si>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</si>
  <si>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</si>
  <si>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</si>
  <si>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</si>
  <si>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</si>
  <si>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</si>
  <si>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</si>
  <si>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</si>
  <si>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</si>
  <si>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</si>
  <si>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</si>
  <si>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</si>
  <si>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</si>
  <si>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</si>
  <si>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</si>
  <si>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</si>
  <si>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</si>
  <si>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</si>
  <si>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</si>
  <si>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</si>
  <si>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</si>
  <si>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</si>
  <si>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</si>
  <si>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</si>
  <si>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</si>
  <si>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</si>
  <si>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</si>
  <si>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</si>
  <si>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</si>
  <si>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</si>
  <si>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</si>
  <si>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</si>
  <si>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</si>
  <si>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</si>
  <si>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</si>
  <si>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</si>
  <si>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</si>
  <si>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</si>
  <si>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</si>
  <si>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</si>
  <si>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</si>
  <si>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</si>
  <si>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</si>
  <si>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</si>
  <si>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</si>
  <si>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</si>
  <si>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</si>
  <si>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</si>
  <si>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</si>
  <si>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</si>
  <si>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</si>
  <si>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</si>
  <si>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</si>
  <si>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</si>
  <si>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</si>
  <si>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</si>
  <si>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</si>
  <si>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</si>
  <si>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</si>
  <si>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</si>
  <si>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</si>
  <si>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</si>
  <si>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</si>
  <si>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</si>
  <si>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</si>
  <si>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</si>
  <si>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</si>
  <si>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</si>
  <si>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</si>
  <si>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</si>
  <si>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</si>
  <si>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</si>
  <si>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</si>
  <si>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</si>
  <si>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</si>
  <si>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</si>
  <si>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</si>
  <si>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</si>
  <si>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</si>
  <si>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</si>
  <si>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</si>
  <si>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</si>
  <si>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</si>
  <si>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</si>
  <si>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</si>
  <si>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</si>
  <si>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</si>
  <si>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</si>
  <si>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</si>
  <si>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</si>
  <si>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</si>
  <si>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</si>
  <si>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</si>
  <si>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</si>
  <si>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</si>
  <si>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</si>
  <si>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</si>
  <si>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</si>
  <si>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</si>
  <si>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</si>
  <si>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</si>
  <si>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</si>
  <si>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</si>
  <si>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</si>
  <si>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</si>
  <si>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</si>
  <si>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</si>
  <si>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</si>
  <si>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</si>
  <si>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</si>
  <si>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</si>
  <si>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</si>
  <si>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</si>
  <si>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</si>
  <si>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</si>
  <si>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</si>
  <si>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</si>
  <si>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</si>
  <si>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</si>
  <si>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</si>
  <si>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</si>
  <si>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</si>
  <si>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</si>
  <si>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</si>
  <si>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</si>
  <si>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</si>
  <si>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</si>
  <si>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</si>
  <si>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</si>
  <si>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</si>
  <si>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</si>
  <si>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</si>
  <si>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</si>
  <si>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</si>
  <si>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</si>
  <si>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</si>
  <si>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</si>
  <si>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</si>
  <si>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</si>
  <si>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</si>
  <si>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</si>
  <si>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</si>
  <si>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</si>
  <si>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</si>
  <si>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</si>
  <si>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</si>
  <si>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</si>
  <si>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</si>
  <si>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</si>
  <si>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</si>
  <si>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</si>
  <si>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</si>
  <si>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</si>
  <si>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</si>
  <si>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</si>
  <si>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</si>
  <si>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</si>
  <si>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</si>
  <si>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</si>
  <si>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</si>
  <si>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</si>
  <si>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</si>
  <si>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</si>
  <si>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</si>
  <si>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</si>
  <si>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</si>
  <si>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</si>
  <si>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</si>
  <si>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</si>
  <si>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</si>
  <si>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</si>
  <si>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</si>
  <si>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</si>
  <si>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</si>
  <si>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</si>
  <si>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</si>
  <si>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</si>
  <si>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</si>
  <si>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</si>
  <si>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</si>
  <si>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</si>
  <si>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</si>
  <si>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</si>
  <si>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</si>
  <si>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</si>
  <si>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</si>
  <si>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</si>
  <si>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</si>
  <si>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</si>
  <si>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</si>
  <si>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</si>
  <si>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</si>
  <si>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</si>
  <si>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</si>
  <si>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</si>
  <si>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</si>
  <si>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</si>
  <si>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</si>
  <si>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</si>
  <si>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</si>
  <si>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</si>
  <si>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</si>
  <si>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</si>
  <si>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</si>
  <si>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</si>
  <si>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</si>
  <si>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</si>
  <si>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</si>
  <si>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</si>
  <si>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</si>
  <si>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</si>
  <si>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</si>
  <si>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</si>
  <si>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</si>
  <si>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</si>
  <si>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</si>
  <si>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</si>
  <si>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</si>
  <si>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</si>
  <si>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</si>
  <si>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</si>
  <si>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</si>
  <si>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</si>
  <si>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</si>
  <si>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</si>
  <si>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</si>
  <si>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</si>
  <si>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</si>
  <si>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</si>
  <si>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</si>
  <si>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</si>
  <si>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</si>
  <si>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</si>
  <si>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</si>
  <si>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</si>
  <si>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</si>
  <si>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</si>
  <si>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</si>
  <si>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</si>
  <si>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</si>
  <si>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</si>
  <si>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</si>
  <si>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</si>
  <si>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</si>
  <si>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</si>
  <si>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</si>
  <si>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</si>
  <si>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</si>
  <si>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</si>
  <si>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</si>
  <si>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</si>
  <si>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</si>
  <si>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</si>
  <si>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</si>
  <si>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</si>
  <si>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</si>
  <si>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</si>
  <si>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</si>
  <si>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</si>
  <si>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</si>
  <si>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</si>
  <si>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</si>
  <si>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</si>
  <si>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</si>
  <si>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</si>
  <si>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</si>
  <si>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</si>
  <si>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</si>
  <si>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</si>
  <si>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</si>
  <si>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</si>
  <si>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</si>
  <si>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</si>
  <si>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</si>
  <si>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</si>
  <si>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</si>
  <si>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</si>
  <si>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</si>
  <si>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</si>
  <si>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</si>
  <si>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</si>
  <si>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</si>
  <si>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</si>
  <si>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</si>
  <si>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</si>
  <si>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</si>
  <si>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</si>
  <si>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</si>
  <si>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</si>
  <si>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</si>
  <si>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</si>
  <si>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</si>
  <si>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</si>
  <si>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</si>
  <si>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</si>
  <si>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</si>
  <si>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</si>
  <si>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</si>
  <si>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</si>
  <si>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</si>
  <si>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</si>
  <si>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</si>
  <si>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</si>
  <si>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</si>
  <si>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</si>
  <si>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</si>
  <si>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</si>
  <si>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</si>
  <si>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</si>
  <si>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</si>
  <si>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</si>
  <si>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</si>
  <si>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</si>
  <si>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</si>
  <si>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</si>
  <si>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</si>
  <si>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</si>
  <si>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</si>
  <si>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</si>
  <si>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</si>
  <si>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</si>
  <si>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</si>
  <si>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</si>
  <si>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</si>
  <si>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</si>
  <si>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</si>
  <si>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</si>
  <si>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</si>
  <si>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</si>
  <si>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</si>
  <si>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</si>
  <si>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</si>
  <si>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</si>
  <si>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</si>
  <si>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</si>
  <si>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</si>
  <si>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</si>
  <si>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</si>
  <si>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</si>
  <si>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</si>
  <si>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</si>
  <si>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</si>
  <si>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</si>
  <si>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</si>
  <si>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</si>
  <si>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</si>
  <si>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</si>
  <si>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</si>
  <si>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</si>
  <si>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</si>
  <si>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</si>
  <si>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</si>
  <si>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</si>
  <si>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</si>
  <si>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</si>
  <si>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</si>
  <si>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</si>
  <si>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</si>
  <si>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</si>
  <si>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</si>
  <si>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</si>
  <si>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</si>
  <si>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</si>
  <si>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</si>
  <si>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</si>
  <si>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</si>
  <si>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</si>
  <si>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</si>
  <si>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</si>
  <si>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</si>
  <si>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</si>
  <si>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</si>
  <si>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</si>
  <si>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</si>
  <si>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</si>
  <si>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</si>
  <si>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</si>
  <si>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</si>
  <si>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</si>
  <si>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</si>
  <si>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</si>
  <si>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</si>
  <si>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</si>
  <si>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</si>
  <si>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</si>
  <si>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</si>
  <si>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</si>
  <si>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</si>
  <si>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</si>
  <si>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</si>
  <si>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</si>
  <si>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</si>
  <si>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</si>
  <si>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</si>
  <si>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</si>
  <si>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</si>
  <si>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</si>
  <si>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</si>
  <si>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</si>
  <si>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</si>
  <si>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</si>
  <si>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</si>
  <si>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</si>
  <si>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</si>
  <si>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</si>
  <si>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</si>
  <si>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</si>
  <si>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</si>
  <si>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</si>
  <si>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</si>
  <si>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</si>
  <si>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</si>
  <si>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</si>
  <si>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</si>
  <si>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</si>
  <si>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</si>
  <si>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</si>
  <si>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</si>
  <si>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</si>
  <si>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</si>
  <si>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</si>
  <si>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</si>
  <si>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</si>
  <si>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</si>
  <si>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</si>
  <si>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</si>
  <si>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</si>
  <si>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</si>
  <si>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</si>
  <si>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</si>
  <si>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</si>
  <si>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</si>
  <si>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</si>
  <si>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</si>
  <si>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</si>
  <si>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</si>
  <si>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</si>
  <si>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</si>
  <si>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</si>
  <si>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</si>
  <si>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</si>
  <si>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</si>
  <si>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</si>
  <si>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</si>
  <si>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</si>
  <si>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</si>
  <si>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</si>
  <si>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</si>
  <si>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</si>
  <si>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</si>
  <si>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</si>
  <si>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</si>
  <si>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</si>
  <si>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</si>
  <si>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</si>
  <si>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</si>
  <si>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</si>
  <si>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</si>
  <si>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</si>
  <si>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</si>
  <si>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</si>
  <si>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</si>
  <si>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</si>
  <si>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</si>
  <si>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</si>
  <si>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</si>
  <si>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</si>
  <si>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</si>
  <si>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</si>
  <si>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</si>
  <si>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</si>
  <si>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</si>
  <si>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</si>
  <si>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</si>
  <si>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</si>
  <si>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</si>
  <si>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</si>
  <si>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</si>
  <si>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</si>
  <si>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</si>
  <si>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</si>
  <si>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</si>
  <si>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</si>
  <si>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</si>
  <si>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</si>
  <si>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</si>
  <si>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</si>
  <si>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</si>
  <si>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</si>
  <si>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</si>
  <si>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</si>
  <si>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</si>
  <si>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</si>
  <si>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</si>
  <si>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</si>
  <si>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</si>
  <si>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</si>
  <si>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</si>
  <si>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</si>
  <si>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</si>
  <si>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</si>
  <si>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</si>
  <si>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</si>
  <si>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</si>
  <si>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</si>
  <si>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</si>
  <si>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</si>
  <si>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</si>
  <si>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</si>
  <si>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</si>
  <si>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</si>
  <si>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</si>
  <si>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</si>
  <si>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</si>
  <si>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</si>
  <si>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</si>
  <si>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</si>
  <si>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</si>
  <si>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</si>
  <si>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</si>
  <si>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</si>
  <si>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</si>
  <si>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</si>
  <si>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</si>
  <si>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</si>
  <si>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</si>
  <si>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</si>
  <si>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</si>
  <si>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</si>
  <si>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</si>
  <si>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</si>
  <si>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</si>
  <si>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</si>
  <si>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</si>
  <si>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</si>
  <si>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</si>
  <si>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</si>
  <si>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</si>
  <si>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</si>
  <si>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</si>
  <si>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</si>
  <si>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</si>
  <si>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</si>
  <si>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</si>
  <si>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</si>
  <si>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</si>
  <si>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</si>
  <si>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</si>
  <si>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</si>
  <si>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</si>
  <si>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</si>
  <si>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</si>
  <si>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</si>
  <si>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</si>
  <si>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</si>
  <si>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</si>
  <si>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</si>
  <si>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</si>
  <si>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</si>
  <si>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</si>
  <si>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</si>
  <si>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</si>
  <si>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</si>
  <si>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</si>
  <si>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</si>
  <si>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</si>
  <si>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</si>
  <si>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</si>
  <si>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</si>
  <si>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</si>
  <si>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</si>
  <si>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</si>
  <si>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</si>
  <si>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</si>
  <si>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</si>
  <si>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</si>
  <si>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</si>
  <si>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</si>
  <si>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</si>
  <si>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</si>
  <si>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</si>
  <si>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</si>
  <si>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</si>
  <si>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</si>
  <si>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</si>
  <si>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</si>
  <si>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</si>
  <si>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</si>
  <si>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</si>
  <si>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</si>
  <si>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</si>
  <si>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</si>
  <si>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</si>
  <si>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</si>
  <si>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</si>
  <si>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</si>
  <si>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</si>
  <si>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</si>
  <si>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</si>
  <si>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</si>
  <si>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</si>
  <si>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</si>
  <si>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</si>
  <si>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</si>
  <si>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</si>
  <si>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</si>
  <si>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</si>
  <si>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</si>
  <si>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</si>
  <si>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</si>
  <si>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</si>
  <si>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</si>
  <si>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</si>
  <si>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</si>
  <si>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</si>
  <si>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</si>
  <si>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</si>
  <si>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</si>
  <si>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</si>
  <si>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</si>
  <si>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</si>
  <si>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</si>
  <si>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</si>
  <si>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</si>
  <si>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</si>
  <si>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</si>
  <si>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</si>
  <si>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</si>
  <si>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</si>
  <si>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</si>
  <si>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</si>
  <si>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</si>
  <si>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</si>
  <si>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</si>
  <si>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</si>
  <si>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</si>
  <si>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</si>
  <si>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</si>
  <si>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</si>
  <si>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</si>
  <si>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</si>
  <si>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</si>
  <si>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</si>
  <si>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</si>
  <si>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</si>
  <si>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</si>
  <si>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</si>
  <si>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</si>
  <si>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</si>
  <si>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</si>
  <si>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</si>
  <si>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</si>
  <si>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</si>
  <si>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</si>
  <si>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</si>
  <si>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</si>
  <si>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</si>
  <si>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</si>
  <si>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</si>
  <si>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</si>
  <si>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</si>
  <si>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</si>
  <si>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</si>
  <si>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</si>
  <si>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</si>
  <si>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</si>
  <si>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</si>
  <si>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</si>
  <si>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</si>
  <si>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</si>
  <si>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</si>
  <si>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</si>
  <si>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</si>
  <si>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</si>
  <si>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</si>
  <si>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</si>
  <si>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</si>
  <si>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</si>
  <si>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</si>
  <si>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</si>
  <si>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</si>
  <si>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</si>
  <si>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</si>
  <si>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</si>
  <si>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</si>
  <si>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</si>
  <si>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</si>
  <si>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</si>
  <si>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</si>
  <si>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</si>
  <si>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</si>
  <si>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</si>
  <si>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</si>
  <si>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</si>
  <si>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</si>
  <si>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</si>
  <si>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</si>
  <si>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</si>
  <si>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</si>
  <si>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</si>
  <si>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</si>
  <si>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</si>
  <si>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</si>
  <si>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</si>
  <si>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</si>
  <si>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</si>
  <si>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</si>
  <si>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</si>
  <si>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</si>
  <si>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</si>
  <si>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</si>
  <si>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</si>
  <si>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</si>
  <si>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</si>
  <si>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</si>
  <si>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</si>
  <si>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</si>
  <si>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</si>
  <si>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</si>
  <si>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</si>
  <si>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</si>
  <si>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</si>
  <si>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</si>
  <si>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</si>
  <si>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</si>
  <si>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</si>
  <si>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</si>
  <si>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</si>
  <si>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</si>
  <si>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</si>
  <si>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</si>
  <si>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</si>
  <si>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</si>
  <si>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</si>
  <si>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</si>
  <si>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</si>
  <si>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</si>
  <si>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</si>
  <si>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</si>
  <si>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</si>
  <si>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</si>
  <si>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</si>
  <si>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</si>
  <si>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</si>
  <si>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</si>
  <si>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</si>
  <si>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</si>
  <si>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</si>
  <si>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</si>
  <si>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</si>
  <si>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</si>
  <si>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</si>
  <si>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</si>
  <si>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</si>
  <si>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</si>
  <si>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</si>
  <si>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</si>
  <si>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</si>
  <si>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</si>
  <si>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</si>
  <si>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</si>
  <si>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</si>
  <si>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</si>
  <si>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</si>
  <si>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</si>
  <si>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</si>
  <si>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</si>
  <si>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</si>
  <si>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</si>
  <si>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</si>
  <si>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</si>
  <si>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</si>
  <si>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</si>
  <si>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</si>
  <si>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</si>
  <si>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</si>
  <si>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</si>
  <si>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</si>
  <si>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</si>
  <si>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</si>
  <si>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</si>
  <si>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</si>
  <si>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</si>
  <si>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</si>
  <si>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</si>
  <si>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</si>
  <si>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</si>
  <si>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</si>
  <si>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</si>
  <si>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</si>
  <si>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</si>
  <si>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</si>
  <si>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</si>
  <si>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</si>
  <si>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</si>
  <si>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</si>
  <si>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</si>
  <si>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</si>
  <si>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</si>
  <si>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</si>
  <si>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</si>
  <si>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</si>
  <si>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</si>
  <si>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</si>
  <si>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</si>
  <si>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</si>
  <si>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</si>
  <si>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</si>
  <si>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</si>
  <si>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</si>
  <si>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</si>
  <si>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</si>
  <si>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</si>
  <si>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</si>
  <si>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</si>
  <si>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</si>
  <si>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</si>
  <si>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</si>
  <si>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</si>
  <si>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</si>
  <si>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</si>
  <si>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</si>
  <si>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</si>
  <si>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</si>
  <si>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</si>
  <si>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</si>
  <si>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</si>
  <si>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</si>
  <si>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</si>
  <si>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</si>
  <si>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</si>
  <si>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</si>
  <si>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</si>
  <si>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</si>
  <si>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</si>
  <si>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</si>
  <si>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</si>
  <si>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</si>
  <si>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</si>
  <si>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</si>
  <si>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</si>
  <si>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</si>
  <si>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</si>
  <si>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</si>
  <si>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</si>
  <si>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</si>
  <si>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</si>
  <si>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</si>
  <si>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</si>
  <si>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</si>
  <si>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</si>
  <si>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</si>
  <si>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</si>
  <si>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</si>
  <si>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</si>
  <si>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</si>
  <si>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</si>
  <si>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</si>
  <si>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</si>
  <si>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</si>
  <si>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</si>
  <si>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</si>
  <si>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</si>
  <si>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</si>
  <si>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</si>
  <si>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</si>
  <si>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</si>
  <si>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</si>
  <si>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</si>
  <si>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</si>
  <si>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</si>
  <si>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</si>
  <si>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</si>
  <si>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</si>
  <si>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</si>
  <si>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</si>
  <si>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</si>
  <si>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</si>
  <si>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</si>
  <si>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</si>
  <si>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</si>
  <si>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</si>
  <si>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</si>
  <si>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</si>
  <si>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</si>
  <si>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</si>
  <si>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</si>
  <si>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</si>
  <si>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</si>
  <si>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</si>
  <si>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</si>
  <si>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</si>
  <si>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</si>
  <si>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</si>
  <si>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</si>
  <si>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</si>
  <si>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</si>
  <si>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</si>
  <si>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</si>
  <si>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</si>
  <si>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</si>
  <si>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</si>
  <si>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</si>
  <si>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</si>
  <si>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</si>
  <si>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</si>
  <si>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</si>
  <si>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</si>
  <si>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</si>
  <si>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</si>
  <si>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</si>
  <si>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</si>
  <si>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</si>
  <si>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</si>
  <si>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</si>
  <si>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</si>
  <si>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</si>
  <si>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</si>
  <si>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</si>
  <si>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</si>
  <si>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</si>
  <si>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</si>
  <si>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</si>
  <si>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</si>
  <si>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</si>
  <si>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</si>
  <si>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</si>
  <si>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</si>
  <si>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</si>
  <si>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</si>
  <si>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</si>
  <si>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</si>
  <si>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</si>
  <si>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</si>
  <si>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</si>
  <si>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</si>
  <si>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</si>
  <si>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</si>
  <si>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</si>
  <si>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</si>
  <si>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</si>
  <si>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</si>
  <si>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</si>
  <si>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</si>
  <si>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</si>
  <si>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</si>
  <si>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</si>
  <si>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</si>
  <si>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</si>
  <si>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</si>
  <si>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</si>
  <si>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</si>
  <si>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</si>
  <si>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</si>
  <si>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</si>
  <si>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</si>
  <si>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</si>
  <si>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</si>
  <si>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</si>
  <si>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</si>
  <si>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</si>
  <si>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</si>
  <si>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</si>
  <si>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</si>
  <si>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</si>
  <si>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</si>
  <si>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</si>
  <si>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</si>
  <si>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</si>
  <si>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</si>
  <si>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</si>
  <si>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</si>
  <si>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</si>
  <si>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</si>
  <si>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</si>
  <si>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</si>
  <si>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</si>
  <si>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</si>
  <si>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</si>
  <si>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</si>
  <si>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</si>
  <si>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</si>
  <si>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</si>
  <si>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</si>
  <si>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</si>
  <si>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</si>
  <si>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</si>
  <si>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</si>
  <si>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</si>
  <si>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</si>
  <si>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</si>
  <si>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</si>
  <si>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</si>
  <si>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</si>
  <si>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</si>
  <si>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</si>
  <si>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</si>
  <si>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</si>
  <si>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</si>
  <si>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</si>
  <si>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</si>
  <si>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</si>
  <si>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</si>
  <si>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</si>
  <si>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</si>
  <si>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</si>
  <si>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</si>
  <si>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</si>
  <si>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</si>
  <si>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</si>
  <si>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</si>
  <si>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</si>
  <si>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</si>
  <si>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</si>
  <si>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</si>
  <si>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</si>
  <si>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</si>
  <si>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</si>
  <si>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</si>
  <si>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</si>
  <si>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</si>
  <si>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</si>
  <si>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</si>
  <si>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</si>
  <si>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</si>
  <si>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</si>
  <si>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</si>
  <si>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</si>
  <si>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</si>
  <si>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</si>
  <si>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</si>
  <si>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</si>
  <si>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</si>
  <si>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</si>
  <si>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</si>
  <si>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</si>
  <si>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</si>
  <si>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</si>
  <si>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</si>
  <si>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</si>
  <si>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</si>
  <si>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</si>
  <si>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</si>
  <si>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</si>
  <si>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</si>
  <si>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</si>
  <si>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</si>
  <si>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</si>
  <si>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</si>
  <si>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</si>
  <si>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</si>
  <si>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</si>
  <si>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</si>
  <si>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</si>
  <si>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</si>
  <si>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</si>
  <si>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</si>
  <si>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</si>
  <si>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</si>
  <si>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</si>
  <si>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</si>
  <si>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</si>
  <si>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</si>
  <si>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</si>
  <si>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</si>
  <si>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</si>
  <si>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</si>
  <si>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</si>
  <si>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</si>
  <si>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</si>
  <si>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</si>
  <si>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</si>
  <si>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</si>
  <si>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</si>
  <si>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</si>
  <si>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</si>
  <si>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</si>
  <si>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</si>
  <si>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</si>
  <si>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</si>
  <si>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</si>
  <si>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</si>
  <si>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</si>
  <si>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</si>
  <si>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</si>
  <si>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</si>
  <si>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</si>
  <si>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</si>
  <si>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</si>
  <si>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</si>
  <si>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</si>
  <si>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</si>
  <si>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</si>
  <si>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</si>
  <si>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</si>
  <si>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</si>
  <si>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</si>
  <si>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</si>
  <si>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</si>
  <si>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</si>
  <si>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</si>
  <si>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</si>
  <si>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</si>
  <si>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</si>
  <si>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</si>
  <si>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</si>
  <si>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</si>
  <si>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</si>
  <si>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</si>
  <si>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</si>
  <si>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</si>
  <si>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</si>
  <si>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</si>
  <si>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</si>
  <si>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</si>
  <si>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</si>
  <si>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</si>
  <si>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</si>
  <si>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</si>
  <si>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</si>
  <si>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</si>
  <si>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</si>
  <si>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</si>
  <si>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</si>
  <si>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</si>
  <si>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</si>
  <si>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</si>
  <si>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</si>
  <si>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</si>
  <si>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</si>
  <si>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</si>
  <si>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</si>
  <si>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</si>
  <si>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</si>
  <si>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</si>
  <si>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</si>
  <si>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</si>
  <si>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</si>
  <si>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</si>
  <si>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</si>
  <si>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</si>
  <si>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</si>
  <si>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</si>
  <si>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</si>
  <si>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</si>
  <si>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</si>
  <si>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</si>
  <si>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</si>
  <si>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</si>
  <si>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</si>
  <si>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</si>
  <si>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</si>
  <si>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</si>
  <si>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</si>
  <si>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</si>
  <si>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</si>
  <si>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</si>
  <si>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</si>
  <si>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</si>
  <si>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</si>
  <si>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</si>
  <si>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</si>
  <si>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</si>
  <si>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</si>
  <si>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</si>
  <si>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</si>
  <si>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</si>
  <si>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</si>
  <si>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</si>
  <si>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</si>
  <si>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</si>
  <si>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</si>
  <si>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</si>
  <si>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</si>
  <si>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</si>
  <si>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</si>
  <si>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</si>
  <si>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</si>
  <si>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</si>
  <si>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</si>
  <si>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</si>
  <si>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</si>
  <si>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</si>
  <si>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</si>
  <si>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</si>
  <si>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</si>
  <si>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</si>
  <si>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</si>
  <si>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</si>
  <si>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</si>
  <si>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</si>
  <si>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</si>
  <si>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</si>
  <si>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</si>
  <si>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</si>
  <si>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</si>
  <si>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</si>
  <si>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</si>
  <si>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</si>
  <si>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</si>
  <si>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</si>
  <si>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</si>
  <si>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</si>
  <si>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</si>
  <si>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</si>
  <si>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</si>
  <si>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</si>
  <si>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</si>
  <si>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</si>
  <si>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</si>
  <si>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</si>
  <si>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</si>
  <si>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</si>
  <si>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</si>
  <si>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</si>
  <si>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</si>
  <si>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</si>
  <si>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</si>
  <si>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</si>
  <si>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</si>
  <si>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</si>
  <si>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</si>
  <si>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</si>
  <si>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</si>
  <si>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</si>
  <si>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</si>
  <si>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</si>
  <si>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</si>
  <si>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</si>
  <si>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</si>
  <si>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</si>
  <si>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</si>
  <si>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</si>
  <si>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</si>
  <si>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</si>
  <si>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</si>
  <si>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</si>
  <si>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</si>
  <si>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</si>
  <si>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</si>
  <si>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</si>
  <si>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</si>
  <si>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</si>
  <si>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</si>
  <si>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</si>
  <si>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</si>
  <si>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</si>
  <si>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</si>
  <si>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</si>
  <si>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</si>
  <si>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</si>
  <si>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</si>
  <si>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</si>
  <si>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</si>
  <si>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</si>
  <si>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</si>
  <si>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</si>
  <si>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</si>
  <si>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</si>
  <si>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</si>
  <si>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</si>
  <si>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</si>
  <si>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</si>
  <si>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</si>
  <si>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</si>
  <si>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</si>
  <si>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</si>
  <si>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</si>
  <si>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</si>
  <si>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</si>
  <si>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</si>
  <si>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</si>
  <si>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</si>
  <si>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</si>
  <si>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</si>
  <si>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</si>
  <si>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</si>
  <si>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</si>
  <si>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</si>
  <si>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</si>
  <si>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</si>
  <si>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</si>
  <si>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</si>
  <si>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</si>
  <si>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</si>
  <si>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</si>
  <si>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</si>
  <si>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</si>
  <si>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</si>
  <si>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</si>
  <si>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</si>
  <si>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</si>
  <si>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</si>
  <si>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</si>
  <si>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</si>
  <si>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</si>
  <si>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</si>
  <si>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</si>
  <si>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</si>
  <si>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</si>
  <si>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</si>
  <si>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</si>
  <si>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</si>
  <si>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</si>
  <si>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</si>
  <si>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</si>
  <si>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</si>
  <si>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</si>
  <si>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</si>
  <si>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</si>
  <si>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</si>
  <si>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</si>
  <si>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</si>
  <si>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</si>
  <si>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</si>
  <si>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</si>
  <si>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</si>
  <si>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</si>
  <si>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</si>
  <si>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</si>
  <si>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</si>
  <si>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</si>
  <si>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</si>
  <si>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</si>
  <si>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</si>
  <si>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</si>
  <si>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</si>
  <si>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</si>
  <si>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</si>
  <si>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</si>
  <si>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</si>
  <si>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</si>
  <si>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</si>
  <si>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</si>
  <si>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</si>
  <si>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</si>
  <si>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</si>
  <si>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</si>
  <si>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</si>
  <si>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</si>
  <si>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</si>
  <si>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</si>
  <si>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</si>
  <si>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</si>
  <si>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</si>
  <si>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</si>
  <si>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</si>
  <si>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</si>
  <si>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</si>
  <si>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</si>
  <si>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</si>
  <si>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</si>
  <si>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</si>
  <si>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</si>
  <si>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</si>
  <si>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</si>
  <si>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</si>
  <si>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</si>
  <si>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</si>
  <si>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</si>
  <si>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</si>
  <si>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</si>
  <si>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</si>
  <si>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</si>
  <si>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</si>
  <si>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</si>
  <si>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</si>
  <si>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</si>
  <si>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</si>
  <si>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</si>
  <si>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</si>
  <si>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</si>
  <si>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</si>
  <si>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</si>
  <si>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</si>
  <si>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</si>
  <si>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</si>
  <si>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</si>
  <si>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</si>
  <si>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</si>
  <si>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</si>
  <si>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</si>
  <si>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</si>
  <si>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</si>
  <si>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</si>
  <si>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</si>
  <si>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</si>
  <si>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</si>
  <si>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</si>
  <si>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</si>
  <si>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</si>
  <si>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</si>
  <si>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</si>
  <si>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</si>
  <si>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</si>
  <si>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</si>
  <si>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</si>
  <si>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</si>
  <si>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</si>
  <si>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</si>
  <si>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</si>
  <si>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</si>
  <si>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</si>
  <si>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</si>
  <si>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</si>
  <si>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</si>
  <si>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</si>
  <si>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</si>
  <si>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</si>
  <si>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</si>
  <si>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</si>
  <si>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</si>
  <si>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</si>
  <si>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</si>
  <si>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</si>
  <si>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</si>
  <si>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</si>
  <si>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</si>
  <si>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</si>
  <si>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</si>
  <si>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</si>
  <si>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</si>
  <si>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</si>
  <si>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</si>
  <si>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</si>
  <si>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</si>
  <si>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</si>
  <si>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</si>
  <si>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</si>
  <si>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</si>
  <si>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</si>
  <si>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</si>
  <si>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</si>
  <si>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</si>
  <si>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</si>
  <si>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</si>
  <si>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</si>
  <si>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</si>
  <si>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</si>
  <si>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</si>
  <si>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</si>
  <si>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</si>
  <si>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</si>
  <si>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</si>
  <si>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</si>
  <si>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</si>
  <si>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</si>
  <si>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</si>
  <si>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</si>
  <si>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</si>
  <si>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</si>
  <si>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</si>
  <si>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</si>
  <si>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</si>
  <si>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</si>
  <si>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</si>
  <si>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</si>
  <si>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</si>
  <si>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</si>
  <si>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</si>
  <si>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</si>
  <si>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</si>
  <si>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</si>
  <si>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</si>
  <si>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</si>
  <si>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</si>
  <si>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</si>
  <si>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</si>
  <si>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</si>
  <si>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</si>
  <si>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</si>
  <si>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</si>
  <si>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</si>
  <si>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</si>
  <si>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</si>
  <si>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</si>
  <si>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</si>
  <si>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</si>
  <si>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</si>
  <si>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</si>
  <si>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</si>
  <si>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</si>
  <si>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</si>
  <si>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</si>
  <si>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</si>
  <si>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</si>
  <si>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</si>
  <si>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</si>
  <si>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</si>
  <si>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</si>
  <si>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</si>
  <si>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</si>
  <si>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</si>
  <si>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</si>
  <si>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</si>
  <si>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</si>
  <si>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</si>
  <si>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</si>
  <si>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</si>
  <si>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</si>
  <si>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</si>
  <si>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</si>
  <si>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</si>
  <si>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</si>
  <si>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</si>
  <si>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</si>
  <si>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</si>
  <si>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</si>
  <si>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</si>
  <si>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</si>
  <si>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</si>
  <si>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</si>
  <si>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</si>
  <si>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</si>
  <si>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</si>
  <si>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</si>
  <si>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</si>
  <si>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</si>
  <si>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</si>
  <si>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</si>
  <si>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</si>
  <si>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</si>
  <si>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</si>
  <si>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</si>
  <si>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</si>
  <si>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</si>
  <si>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</si>
  <si>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</si>
  <si>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</si>
  <si>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</si>
  <si>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</si>
  <si>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</si>
  <si>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</si>
  <si>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</si>
  <si>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</si>
  <si>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</si>
  <si>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</si>
  <si>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</si>
  <si>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</si>
  <si>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</si>
  <si>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</si>
  <si>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</si>
  <si>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</si>
  <si>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</si>
  <si>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</si>
  <si>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</si>
  <si>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</si>
  <si>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</si>
  <si>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</si>
  <si>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</si>
  <si>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</si>
  <si>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</si>
  <si>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</si>
  <si>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</si>
  <si>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</si>
  <si>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</si>
  <si>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</si>
  <si>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</si>
  <si>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</si>
  <si>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</si>
  <si>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</si>
  <si>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</si>
  <si>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</si>
  <si>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</si>
  <si>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</si>
  <si>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</si>
  <si>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</si>
  <si>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</si>
  <si>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</si>
  <si>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</si>
  <si>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</si>
  <si>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</si>
  <si>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</si>
  <si>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</si>
  <si>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</si>
  <si>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</si>
  <si>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</si>
  <si>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</si>
  <si>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</si>
  <si>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</si>
  <si>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</si>
  <si>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</si>
  <si>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</si>
  <si>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</si>
  <si>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</si>
  <si>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</si>
  <si>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</si>
  <si>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</si>
  <si>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</si>
  <si>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</si>
  <si>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</si>
  <si>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</si>
  <si>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</si>
  <si>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</si>
  <si>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</si>
  <si>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</si>
  <si>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</si>
  <si>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</si>
  <si>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</si>
  <si>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</si>
  <si>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</si>
  <si>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</si>
  <si>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</si>
  <si>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</si>
  <si>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</si>
  <si>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</si>
  <si>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</si>
  <si>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</si>
  <si>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</si>
  <si>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</si>
  <si>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</si>
  <si>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</si>
  <si>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</si>
  <si>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</si>
  <si>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</si>
  <si>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</si>
  <si>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</si>
  <si>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</si>
  <si>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</si>
  <si>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</si>
  <si>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</si>
  <si>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</si>
  <si>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</si>
  <si>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</si>
  <si>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</si>
  <si>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</si>
  <si>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</si>
  <si>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</si>
  <si>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</si>
  <si>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</si>
  <si>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</si>
  <si>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</si>
  <si>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</si>
  <si>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</si>
  <si>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</si>
  <si>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</si>
  <si>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</si>
  <si>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</si>
  <si>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</si>
  <si>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</si>
  <si>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</si>
  <si>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</si>
  <si>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</si>
  <si>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</si>
  <si>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</si>
  <si>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</si>
  <si>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</si>
  <si>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</si>
  <si>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</si>
  <si>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</si>
  <si>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</si>
  <si>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</si>
  <si>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</si>
  <si>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</si>
  <si>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</si>
  <si>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</si>
  <si>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</si>
  <si>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</si>
  <si>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</si>
  <si>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</si>
  <si>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</si>
  <si>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</si>
  <si>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</si>
  <si>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</si>
  <si>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</si>
  <si>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</si>
  <si>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</si>
  <si>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</si>
  <si>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</si>
  <si>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</si>
  <si>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</si>
  <si>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</si>
  <si>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</si>
  <si>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</si>
  <si>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</si>
  <si>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</si>
  <si>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</si>
  <si>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</si>
  <si>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</si>
  <si>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</si>
  <si>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</si>
  <si>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</si>
  <si>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</si>
  <si>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</si>
  <si>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</si>
  <si>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</si>
  <si>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</si>
  <si>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</si>
  <si>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</si>
  <si>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</si>
  <si>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</si>
  <si>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</si>
  <si>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</si>
  <si>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</si>
  <si>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</si>
  <si>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</si>
  <si>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</si>
  <si>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</si>
  <si>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</si>
  <si>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</si>
  <si>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</si>
  <si>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</si>
  <si>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</si>
  <si>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</si>
  <si>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</si>
  <si>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</si>
  <si>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</si>
  <si>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</si>
  <si>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</si>
  <si>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</si>
  <si>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</si>
  <si>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</si>
  <si>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</si>
  <si>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</si>
  <si>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</si>
  <si>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</si>
  <si>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</si>
  <si>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</si>
  <si>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</si>
  <si>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</si>
  <si>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</si>
  <si>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</si>
  <si>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</si>
  <si>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</si>
  <si>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</si>
  <si>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</si>
  <si>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</si>
  <si>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</si>
  <si>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</si>
  <si>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</si>
  <si>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</si>
  <si>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</si>
  <si>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</si>
  <si>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</si>
  <si>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</si>
  <si>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</si>
  <si>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</si>
  <si>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</si>
  <si>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</si>
  <si>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</si>
  <si>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</si>
  <si>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</si>
  <si>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</si>
  <si>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</si>
  <si>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</si>
  <si>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</si>
  <si>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</si>
  <si>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</si>
  <si>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</si>
  <si>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</si>
  <si>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</si>
  <si>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</si>
  <si>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</si>
  <si>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</si>
  <si>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</si>
  <si>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</si>
  <si>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</si>
  <si>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</si>
  <si>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</si>
  <si>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</si>
  <si>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</si>
  <si>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</si>
  <si>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</si>
  <si>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</si>
  <si>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</si>
  <si>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</si>
  <si>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</si>
  <si>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</si>
  <si>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</si>
  <si>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</si>
  <si>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</si>
  <si>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</si>
  <si>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</si>
  <si>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</si>
  <si>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</si>
  <si>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</si>
  <si>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</si>
  <si>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</si>
  <si>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</si>
  <si>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</si>
  <si>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</si>
  <si>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</si>
  <si>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</si>
  <si>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</si>
  <si>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</si>
  <si>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</si>
  <si>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</si>
  <si>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</si>
  <si>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</si>
  <si>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</si>
  <si>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</si>
  <si>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</si>
  <si>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</si>
  <si>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</si>
  <si>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</si>
  <si>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</si>
  <si>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</si>
  <si>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</si>
  <si>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</si>
  <si>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</si>
  <si>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</si>
  <si>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</si>
  <si>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</si>
  <si>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</si>
  <si>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</si>
  <si>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</si>
  <si>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</si>
  <si>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</si>
  <si>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</si>
  <si>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</si>
  <si>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</si>
  <si>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</si>
  <si>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</si>
  <si>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</si>
  <si>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</si>
  <si>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</si>
  <si>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</si>
  <si>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</si>
  <si>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</si>
  <si>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</si>
  <si>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</si>
  <si>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</si>
  <si>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</si>
  <si>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</si>
  <si>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</si>
  <si>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</si>
  <si>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</si>
  <si>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</si>
  <si>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</si>
  <si>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</si>
  <si>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</si>
  <si>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</si>
  <si>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</si>
  <si>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</si>
  <si>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</si>
  <si>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</si>
  <si>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</si>
  <si>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</si>
  <si>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</si>
  <si>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</si>
  <si>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</si>
  <si>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</si>
  <si>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</si>
  <si>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</si>
  <si>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</si>
  <si>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</si>
  <si>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</si>
  <si>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</si>
  <si>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</si>
  <si>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</si>
  <si>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</si>
  <si>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</si>
  <si>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</si>
  <si>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</si>
  <si>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</si>
  <si>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</si>
  <si>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</si>
  <si>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</si>
  <si>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</si>
  <si>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</si>
  <si>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</si>
  <si>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</si>
  <si>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</si>
  <si>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</si>
  <si>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</si>
  <si>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</si>
  <si>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</si>
  <si>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</si>
  <si>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</si>
  <si>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</si>
  <si>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</si>
  <si>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</si>
  <si>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</si>
  <si>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</si>
  <si>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</si>
  <si>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</si>
  <si>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</si>
  <si>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</si>
  <si>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</si>
  <si>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</si>
  <si>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</si>
  <si>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</si>
  <si>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</si>
  <si>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</si>
  <si>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</si>
  <si>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</si>
  <si>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</si>
  <si>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</si>
  <si>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</si>
  <si>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</si>
  <si>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</si>
  <si>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</si>
  <si>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</si>
  <si>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</si>
  <si>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</si>
  <si>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</si>
  <si>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</si>
  <si>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</si>
  <si>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</si>
  <si>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</si>
  <si>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</si>
  <si>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</si>
  <si>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</si>
  <si>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</si>
  <si>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</si>
  <si>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</si>
  <si>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</si>
  <si>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</si>
  <si>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</si>
  <si>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</si>
  <si>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</si>
  <si>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</si>
  <si>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</si>
  <si>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</si>
  <si>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</si>
  <si>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</si>
  <si>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</si>
  <si>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</si>
  <si>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</si>
  <si>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</si>
  <si>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</si>
  <si>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</si>
  <si>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</si>
  <si>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</si>
  <si>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</si>
  <si>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</si>
  <si>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</si>
  <si>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</si>
  <si>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</si>
  <si>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</si>
  <si>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</si>
  <si>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</si>
  <si>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</si>
  <si>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</si>
  <si>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</si>
  <si>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</si>
  <si>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</si>
  <si>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</si>
  <si>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</si>
  <si>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</si>
  <si>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</si>
  <si>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</si>
  <si>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</si>
  <si>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</si>
  <si>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</si>
  <si>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</si>
  <si>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</si>
  <si>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</si>
  <si>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</si>
  <si>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</si>
  <si>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</si>
  <si>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</si>
  <si>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</si>
  <si>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</si>
  <si>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</si>
  <si>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</si>
  <si>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</si>
  <si>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</si>
  <si>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</si>
  <si>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</si>
  <si>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</si>
  <si>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</si>
  <si>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</si>
  <si>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</si>
  <si>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</si>
  <si>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</si>
  <si>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</si>
  <si>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</si>
  <si>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</si>
  <si>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</si>
  <si>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</si>
  <si>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</si>
  <si>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</si>
  <si>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</si>
  <si>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</si>
  <si>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</si>
  <si>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</si>
  <si>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</si>
  <si>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</si>
  <si>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</si>
  <si>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</si>
  <si>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</si>
  <si>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</si>
  <si>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</si>
  <si>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</si>
  <si>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</si>
  <si>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</si>
  <si>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</si>
  <si>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</si>
  <si>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</si>
  <si>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</si>
  <si>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</si>
  <si>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</si>
  <si>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</si>
  <si>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</si>
  <si>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</si>
  <si>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</si>
  <si>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</si>
  <si>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</si>
  <si>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</si>
  <si>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</si>
  <si>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</si>
  <si>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</si>
  <si>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</si>
  <si>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</si>
  <si>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</si>
  <si>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</si>
  <si>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</si>
  <si>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</si>
  <si>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</si>
  <si>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</si>
  <si>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</si>
  <si>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</si>
  <si>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</si>
  <si>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</si>
  <si>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</si>
  <si>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</si>
  <si>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</si>
  <si>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</si>
  <si>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</si>
  <si>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</si>
  <si>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</si>
  <si>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</si>
  <si>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</si>
  <si>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</si>
  <si>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</si>
  <si>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</si>
  <si>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</si>
  <si>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</si>
  <si>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</si>
  <si>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</si>
  <si>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</si>
  <si>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</si>
  <si>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</si>
  <si>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</si>
  <si>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</si>
  <si>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</si>
  <si>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</si>
  <si>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</si>
  <si>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</si>
  <si>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</si>
  <si>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</si>
  <si>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</si>
  <si>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</si>
  <si>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</si>
  <si>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</si>
  <si>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</si>
  <si>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</si>
  <si>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</si>
  <si>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</si>
  <si>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</si>
  <si>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</si>
  <si>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</si>
  <si>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</si>
  <si>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</si>
  <si>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</si>
  <si>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</si>
  <si>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</si>
  <si>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</si>
  <si>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</si>
  <si>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</si>
  <si>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</si>
  <si>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</si>
  <si>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</si>
  <si>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</si>
  <si>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</si>
  <si>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</si>
  <si>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</si>
  <si>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</si>
  <si>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</si>
  <si>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</si>
  <si>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</si>
  <si>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</si>
  <si>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</si>
  <si>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</si>
  <si>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</si>
  <si>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</si>
  <si>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</si>
  <si>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</si>
  <si>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</si>
  <si>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</si>
  <si>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</si>
  <si>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</si>
  <si>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</si>
  <si>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</si>
  <si>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</si>
  <si>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</si>
  <si>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</si>
  <si>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</si>
  <si>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</si>
  <si>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</si>
  <si>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</si>
  <si>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</si>
  <si>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</si>
  <si>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</si>
  <si>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</si>
  <si>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</si>
  <si>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</si>
  <si>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</si>
  <si>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</si>
  <si>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</si>
  <si>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</si>
  <si>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</si>
  <si>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</si>
  <si>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</si>
  <si>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</si>
  <si>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</si>
  <si>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</si>
  <si>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</si>
  <si>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</si>
  <si>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</si>
  <si>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</si>
  <si>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</si>
  <si>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</si>
  <si>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</si>
  <si>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</si>
  <si>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</si>
  <si>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</si>
  <si>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</si>
  <si>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</si>
  <si>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</si>
  <si>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</si>
  <si>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</si>
  <si>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</si>
  <si>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</si>
  <si>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</si>
  <si>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</si>
  <si>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</si>
  <si>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</si>
  <si>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</si>
  <si>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</si>
  <si>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</si>
  <si>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</si>
  <si>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</si>
  <si>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</si>
  <si>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</si>
  <si>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</si>
  <si>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</si>
  <si>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</si>
  <si>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</si>
  <si>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</si>
  <si>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</si>
  <si>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</si>
  <si>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</si>
  <si>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</si>
  <si>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</si>
  <si>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</si>
  <si>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</si>
  <si>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</si>
  <si>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</si>
  <si>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</si>
  <si>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</si>
  <si>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</si>
  <si>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</si>
  <si>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</si>
  <si>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</si>
  <si>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</si>
  <si>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</si>
  <si>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</si>
  <si>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</si>
  <si>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</si>
  <si>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</si>
  <si>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</si>
  <si>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</si>
  <si>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</si>
  <si>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</si>
  <si>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</si>
  <si>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</si>
  <si>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</si>
  <si>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</si>
  <si>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</si>
  <si>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</si>
  <si>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</si>
  <si>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</si>
  <si>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</si>
  <si>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</si>
  <si>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</si>
  <si>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</si>
  <si>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</si>
  <si>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</si>
  <si>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</si>
  <si>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</si>
  <si>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</si>
  <si>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</si>
  <si>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</si>
  <si>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</si>
  <si>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</si>
  <si>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</si>
  <si>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</si>
  <si>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</si>
  <si>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</si>
  <si>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</si>
  <si>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</si>
  <si>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</si>
  <si>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</si>
  <si>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</si>
  <si>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</si>
  <si>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</si>
  <si>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</si>
  <si>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</si>
  <si>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</si>
  <si>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</si>
  <si>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</si>
  <si>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</si>
  <si>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</si>
  <si>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</si>
  <si>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</si>
  <si>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</si>
  <si>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</si>
  <si>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</si>
  <si>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</si>
  <si>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</si>
  <si>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</si>
  <si>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</si>
  <si>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</si>
  <si>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</si>
  <si>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</si>
  <si>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</si>
  <si>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</si>
  <si>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</si>
  <si>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</si>
  <si>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</si>
  <si>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</si>
  <si>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</si>
  <si>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</si>
  <si>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</si>
  <si>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</si>
  <si>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</si>
  <si>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</si>
  <si>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</si>
  <si>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</si>
  <si>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</si>
  <si>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</si>
  <si>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</si>
  <si>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</si>
  <si>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</si>
  <si>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</si>
  <si>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</si>
  <si>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</si>
  <si>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</si>
  <si>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</si>
  <si>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</si>
  <si>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</si>
  <si>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</si>
  <si>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</si>
  <si>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</si>
  <si>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</si>
  <si>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</si>
  <si>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</si>
  <si>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</si>
  <si>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</si>
  <si>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</si>
  <si>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</si>
  <si>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</si>
  <si>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</si>
  <si>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</si>
  <si>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</si>
  <si>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</si>
  <si>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</si>
  <si>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</si>
  <si>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</si>
  <si>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</si>
  <si>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</si>
  <si>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</si>
  <si>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</si>
  <si>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</si>
  <si>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</si>
  <si>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</si>
  <si>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</si>
  <si>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</si>
  <si>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</si>
  <si>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</si>
  <si>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</si>
  <si>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</si>
  <si>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</si>
  <si>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</si>
  <si>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</si>
  <si>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</si>
  <si>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</si>
  <si>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</si>
  <si>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</si>
  <si>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</si>
  <si>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</si>
  <si>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</si>
  <si>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</si>
  <si>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</si>
  <si>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</si>
  <si>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</si>
  <si>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</si>
  <si>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</si>
  <si>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</si>
  <si>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</si>
  <si>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</si>
  <si>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</si>
  <si>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</si>
  <si>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</si>
  <si>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</si>
  <si>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</si>
  <si>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</si>
  <si>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</si>
  <si>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</si>
  <si>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</si>
  <si>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</si>
  <si>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</si>
  <si>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</si>
  <si>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</si>
  <si>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</si>
  <si>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</si>
  <si>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</si>
  <si>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</si>
  <si>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</si>
  <si>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</si>
  <si>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</si>
  <si>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</si>
  <si>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</si>
  <si>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</si>
  <si>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</si>
  <si>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</si>
  <si>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</si>
  <si>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</si>
  <si>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</si>
  <si>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</si>
  <si>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</si>
  <si>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</si>
  <si>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</si>
  <si>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</si>
  <si>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</si>
  <si>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</si>
  <si>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</si>
  <si>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</si>
  <si>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</si>
  <si>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</si>
  <si>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</si>
  <si>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</si>
  <si>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</si>
  <si>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</si>
  <si>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</si>
  <si>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</si>
  <si>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</si>
  <si>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</si>
  <si>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</si>
  <si>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</si>
  <si>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</si>
  <si>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</si>
  <si>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</si>
  <si>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</si>
  <si>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</si>
  <si>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</si>
  <si>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</si>
  <si>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</si>
  <si>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</si>
  <si>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</si>
  <si>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</si>
  <si>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</si>
  <si>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</si>
  <si>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</si>
  <si>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</si>
  <si>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</si>
  <si>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</si>
  <si>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</si>
  <si>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</si>
  <si>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</si>
  <si>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</si>
  <si>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</si>
  <si>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</si>
  <si>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</si>
  <si>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</si>
  <si>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</si>
  <si>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</si>
  <si>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</si>
  <si>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</si>
  <si>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</si>
  <si>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</si>
  <si>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</si>
  <si>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</si>
  <si>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</si>
  <si>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</si>
  <si>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</si>
  <si>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</si>
  <si>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</si>
  <si>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</si>
  <si>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</si>
  <si>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</si>
  <si>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</si>
  <si>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</si>
  <si>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</si>
  <si>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</si>
  <si>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</si>
  <si>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</si>
  <si>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</si>
  <si>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</si>
  <si>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</si>
  <si>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</si>
  <si>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</si>
  <si>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</si>
  <si>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</si>
  <si>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</si>
  <si>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</si>
  <si>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</si>
  <si>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</si>
  <si>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</si>
  <si>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</si>
  <si>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</si>
  <si>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</si>
  <si>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</si>
  <si>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</si>
  <si>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</si>
  <si>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</si>
  <si>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</si>
  <si>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</si>
  <si>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</si>
  <si>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</si>
  <si>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</si>
  <si>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</si>
  <si>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</si>
  <si>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</si>
  <si>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</si>
  <si>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</si>
  <si>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</si>
  <si>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</si>
  <si>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</si>
  <si>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</si>
  <si>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</si>
  <si>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</si>
  <si>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</si>
  <si>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</si>
  <si>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</si>
  <si>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</si>
  <si>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</si>
  <si>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</si>
  <si>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</si>
  <si>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</si>
  <si>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</si>
  <si>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</si>
  <si>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</si>
  <si>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</si>
  <si>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</si>
  <si>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</si>
  <si>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</si>
  <si>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</si>
  <si>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</si>
  <si>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</si>
  <si>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</si>
  <si>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</si>
  <si>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</si>
  <si>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</si>
  <si>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</si>
  <si>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</si>
  <si>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</si>
  <si>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</si>
  <si>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</si>
  <si>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</si>
  <si>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</si>
  <si>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</si>
  <si>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</si>
  <si>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</si>
  <si>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</si>
  <si>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</si>
  <si>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</si>
  <si>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</si>
  <si>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</si>
  <si>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</si>
  <si>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</si>
  <si>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</si>
  <si>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</si>
  <si>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</si>
  <si>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</si>
  <si>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</si>
  <si>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</si>
  <si>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</si>
  <si>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</si>
  <si>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</si>
  <si>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</si>
  <si>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</si>
  <si>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</si>
  <si>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</si>
  <si>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</si>
  <si>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</si>
  <si>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</si>
  <si>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</si>
  <si>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</si>
  <si>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</si>
  <si>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</si>
  <si>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</si>
  <si>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</si>
  <si>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</si>
  <si>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</si>
  <si>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</si>
  <si>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</si>
  <si>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</si>
  <si>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</si>
  <si>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</si>
  <si>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</si>
  <si>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</si>
  <si>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</si>
  <si>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</si>
  <si>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</si>
  <si>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</si>
  <si>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</si>
  <si>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</si>
  <si>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</si>
  <si>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</si>
  <si>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</si>
  <si>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</si>
  <si>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</si>
  <si>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</si>
  <si>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</si>
  <si>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</si>
  <si>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</si>
  <si>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</si>
  <si>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</si>
  <si>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</si>
  <si>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</si>
  <si>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</si>
  <si>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</si>
  <si>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</si>
  <si>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</si>
  <si>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</si>
  <si>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</si>
  <si>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</si>
  <si>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</si>
  <si>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</si>
  <si>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</si>
  <si>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</si>
  <si>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</si>
  <si>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</si>
  <si>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</si>
  <si>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</si>
  <si>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</si>
  <si>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</si>
  <si>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</si>
  <si>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</si>
  <si>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</si>
  <si>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</si>
  <si>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</si>
  <si>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</si>
  <si>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</si>
  <si>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</si>
  <si>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</si>
  <si>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</si>
  <si>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</si>
  <si>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</si>
  <si>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</si>
  <si>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</si>
  <si>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</si>
  <si>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</si>
  <si>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</si>
  <si>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</si>
  <si>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</si>
  <si>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</si>
  <si>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</si>
  <si>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</si>
  <si>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</si>
  <si>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</si>
  <si>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</si>
  <si>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</si>
  <si>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</si>
  <si>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</si>
  <si>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</si>
  <si>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</si>
  <si>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</si>
  <si>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</si>
  <si>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</si>
  <si>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</si>
  <si>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</si>
  <si>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</si>
  <si>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</si>
  <si>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</si>
  <si>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</si>
  <si>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</si>
  <si>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</si>
  <si>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</si>
  <si>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</si>
  <si>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</si>
  <si>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</si>
  <si>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</si>
  <si>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</si>
  <si>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</si>
  <si>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</si>
  <si>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</si>
  <si>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</si>
  <si>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</si>
  <si>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</si>
  <si>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</si>
  <si>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</si>
  <si>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</si>
  <si>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</si>
  <si>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</si>
  <si>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</si>
  <si>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</si>
  <si>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</si>
  <si>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</si>
  <si>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</si>
  <si>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</si>
  <si>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</si>
  <si>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</si>
  <si>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</si>
  <si>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</si>
  <si>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</si>
  <si>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</si>
  <si>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</si>
  <si>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</si>
  <si>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</si>
  <si>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</si>
  <si>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</si>
  <si>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</si>
  <si>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</si>
  <si>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</si>
  <si>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</si>
  <si>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</si>
  <si>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</si>
  <si>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</si>
  <si>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</si>
  <si>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</si>
  <si>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</si>
  <si>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</si>
  <si>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</si>
  <si>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</si>
  <si>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</si>
  <si>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</si>
  <si>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</si>
  <si>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</si>
  <si>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</si>
  <si>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</si>
  <si>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</si>
  <si>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</si>
  <si>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</si>
  <si>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</si>
  <si>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</si>
  <si>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</si>
  <si>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</si>
  <si>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</si>
  <si>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</si>
  <si>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</si>
  <si>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</si>
  <si>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</si>
  <si>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</si>
  <si>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</si>
  <si>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</si>
  <si>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</si>
  <si>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</si>
  <si>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</si>
  <si>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</si>
  <si>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</si>
  <si>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</si>
  <si>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</si>
  <si>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</si>
  <si>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</si>
  <si>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</si>
  <si>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</si>
  <si>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</si>
  <si>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</si>
  <si>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</si>
  <si>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</si>
  <si>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</si>
  <si>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</si>
  <si>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</si>
  <si>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</si>
  <si>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</si>
  <si>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</si>
  <si>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</si>
  <si>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</si>
  <si>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</si>
  <si>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</si>
  <si>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</si>
  <si>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</si>
  <si>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</si>
  <si>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</si>
  <si>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</si>
  <si>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</si>
  <si>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</si>
  <si>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</si>
  <si>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</si>
  <si>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</si>
  <si>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</si>
  <si>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</si>
  <si>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</si>
  <si>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</si>
  <si>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</si>
  <si>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</si>
  <si>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</si>
  <si>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</si>
  <si>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</si>
  <si>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</si>
  <si>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</si>
  <si>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</si>
  <si>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</si>
  <si>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</si>
  <si>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</si>
  <si>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</si>
  <si>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</si>
  <si>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</si>
  <si>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</si>
  <si>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</si>
  <si>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</si>
  <si>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</si>
  <si>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</si>
  <si>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</si>
  <si>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</si>
  <si>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</si>
  <si>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</si>
  <si>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</si>
  <si>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</si>
  <si>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</si>
  <si>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</si>
  <si>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</si>
  <si>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</si>
  <si>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</si>
  <si>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</si>
  <si>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</si>
  <si>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</si>
  <si>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</si>
  <si>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</si>
  <si>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</si>
  <si>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</si>
  <si>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</si>
  <si>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</si>
  <si>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</si>
  <si>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</si>
  <si>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</si>
  <si>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</si>
  <si>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</si>
  <si>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</si>
  <si>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</si>
  <si>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</si>
  <si>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</si>
  <si>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</si>
  <si>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</si>
  <si>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</si>
  <si>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</si>
  <si>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</si>
  <si>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</si>
  <si>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</si>
  <si>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</si>
  <si>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</si>
  <si>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</si>
  <si>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</si>
  <si>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</si>
  <si>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</si>
  <si>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</si>
  <si>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</si>
  <si>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</si>
  <si>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</si>
  <si>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</si>
  <si>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</si>
  <si>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</si>
  <si>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</si>
  <si>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</si>
  <si>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</si>
  <si>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</si>
  <si>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</si>
  <si>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</si>
  <si>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</si>
  <si>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</si>
  <si>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</si>
  <si>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</si>
  <si>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</si>
  <si>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</si>
  <si>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</si>
  <si>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</si>
  <si>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</si>
  <si>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</si>
  <si>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</si>
  <si>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</si>
  <si>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</si>
  <si>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</si>
  <si>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</si>
  <si>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</si>
  <si>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</si>
  <si>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</si>
  <si>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</si>
  <si>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</si>
  <si>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</si>
  <si>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</si>
  <si>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</si>
  <si>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</si>
  <si>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</si>
  <si>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</si>
  <si>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</si>
  <si>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</si>
  <si>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</si>
  <si>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</si>
  <si>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</si>
  <si>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</si>
  <si>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</si>
  <si>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</si>
  <si>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</si>
  <si>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</si>
  <si>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</si>
  <si>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</si>
  <si>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</si>
  <si>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</si>
  <si>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</si>
  <si>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</si>
  <si>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</si>
  <si>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</si>
  <si>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</si>
  <si>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</si>
  <si>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</si>
  <si>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</si>
  <si>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</si>
  <si>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</si>
  <si>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</si>
  <si>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</si>
  <si>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</si>
  <si>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</si>
  <si>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</si>
  <si>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</si>
  <si>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</si>
  <si>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</si>
  <si>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</si>
  <si>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</si>
  <si>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</si>
  <si>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</si>
  <si>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</si>
  <si>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</si>
  <si>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</si>
  <si>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</si>
  <si>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</si>
  <si>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</si>
  <si>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</si>
  <si>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</si>
  <si>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</si>
  <si>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</si>
  <si>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</si>
  <si>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</si>
  <si>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</si>
  <si>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</si>
  <si>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</si>
  <si>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</si>
  <si>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</si>
  <si>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</si>
  <si>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</si>
  <si>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</si>
  <si>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</si>
  <si>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</si>
  <si>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</si>
  <si>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</si>
  <si>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</si>
  <si>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</si>
  <si>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</si>
  <si>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</si>
  <si>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</si>
  <si>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</si>
  <si>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</si>
  <si>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</si>
  <si>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</si>
  <si>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</si>
  <si>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</si>
  <si>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</si>
  <si>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</si>
  <si>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</si>
  <si>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</si>
  <si>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</si>
  <si>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</si>
  <si>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</si>
  <si>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</si>
  <si>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</si>
  <si>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</si>
  <si>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</si>
  <si>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</si>
  <si>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</si>
  <si>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</si>
  <si>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</si>
  <si>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</si>
  <si>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</si>
  <si>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</si>
  <si>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</si>
  <si>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</si>
  <si>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</si>
  <si>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</si>
  <si>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</si>
  <si>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</si>
  <si>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</si>
  <si>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</si>
  <si>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</si>
  <si>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</si>
  <si>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</si>
  <si>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</si>
  <si>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</si>
  <si>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</si>
  <si>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</si>
  <si>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</si>
  <si>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</si>
  <si>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</si>
  <si>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</si>
  <si>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</si>
  <si>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</si>
  <si>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</si>
  <si>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</si>
  <si>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</si>
  <si>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</si>
  <si>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</si>
  <si>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</si>
  <si>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</si>
  <si>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</si>
  <si>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</si>
  <si>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</si>
  <si>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</si>
  <si>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</si>
  <si>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</si>
  <si>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</si>
  <si>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</si>
  <si>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</si>
  <si>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</si>
  <si>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</si>
  <si>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</si>
  <si>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</si>
  <si>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</si>
  <si>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</si>
  <si>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</si>
  <si>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</si>
  <si>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</si>
  <si>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</si>
  <si>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</si>
  <si>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</si>
  <si>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</si>
  <si>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</si>
  <si>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</si>
  <si>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</si>
  <si>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</si>
  <si>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</si>
  <si>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</si>
  <si>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</si>
  <si>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</si>
  <si>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</si>
  <si>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</si>
  <si>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</si>
  <si>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</si>
  <si>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</si>
  <si>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</si>
  <si>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</si>
  <si>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</si>
  <si>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</si>
  <si>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</si>
  <si>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</si>
  <si>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</si>
  <si>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</si>
  <si>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</si>
  <si>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</si>
  <si>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</si>
  <si>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</si>
  <si>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</si>
  <si>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</si>
  <si>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</si>
  <si>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</si>
  <si>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</si>
  <si>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</si>
  <si>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</si>
  <si>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</si>
  <si>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</si>
  <si>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</si>
  <si>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</si>
  <si>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</si>
  <si>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</si>
  <si>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</si>
  <si>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</si>
  <si>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</si>
  <si>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</si>
  <si>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</si>
  <si>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</si>
  <si>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</si>
  <si>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</si>
  <si>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</si>
  <si>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</si>
  <si>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</si>
  <si>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</si>
  <si>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</si>
  <si>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</si>
  <si>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</si>
  <si>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</si>
  <si>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</si>
  <si>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</si>
  <si>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</si>
  <si>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</si>
  <si>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</si>
  <si>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</si>
  <si>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</si>
  <si>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</si>
  <si>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</si>
  <si>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</si>
  <si>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</si>
  <si>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</si>
  <si>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</si>
  <si>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</si>
  <si>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</si>
  <si>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</si>
  <si>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</si>
  <si>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</si>
  <si>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</si>
  <si>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</si>
  <si>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</si>
  <si>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</si>
  <si>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</si>
  <si>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</si>
  <si>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</si>
  <si>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</si>
  <si>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</si>
  <si>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</si>
  <si>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</si>
  <si>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</si>
  <si>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</si>
  <si>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</si>
  <si>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</si>
  <si>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</si>
  <si>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</si>
  <si>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</si>
  <si>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</si>
  <si>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</si>
  <si>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</si>
  <si>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</si>
  <si>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</si>
  <si>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</si>
  <si>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</si>
  <si>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</si>
  <si>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</si>
  <si>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</si>
  <si>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</si>
  <si>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</si>
  <si>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</si>
  <si>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</si>
  <si>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</si>
  <si>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</si>
  <si>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</si>
  <si>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</si>
  <si>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</si>
  <si>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</si>
  <si>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</si>
  <si>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</si>
  <si>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</si>
  <si>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</si>
  <si>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</si>
  <si>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</si>
  <si>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</si>
  <si>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</si>
  <si>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</si>
  <si>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</si>
  <si>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</si>
  <si>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</si>
  <si>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</si>
  <si>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</si>
  <si>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</si>
  <si>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</si>
  <si>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</si>
  <si>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</si>
  <si>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</si>
  <si>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</si>
  <si>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</si>
  <si>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</si>
  <si>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</si>
  <si>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</si>
  <si>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</si>
  <si>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</si>
  <si>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</si>
  <si>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</si>
  <si>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</si>
  <si>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</si>
  <si>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</si>
  <si>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</si>
  <si>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</si>
  <si>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</si>
  <si>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</si>
  <si>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</si>
  <si>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</si>
  <si>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</si>
  <si>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</si>
  <si>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</si>
  <si>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</si>
  <si>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</si>
  <si>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</si>
  <si>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</si>
  <si>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</si>
  <si>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</si>
  <si>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</si>
  <si>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</si>
  <si>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</si>
  <si>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</si>
  <si>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</si>
  <si>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</si>
  <si>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</si>
  <si>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</si>
  <si>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</si>
  <si>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</si>
  <si>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</si>
  <si>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</si>
  <si>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</si>
  <si>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</si>
  <si>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</si>
  <si>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</si>
  <si>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</si>
  <si>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</si>
  <si>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</si>
  <si>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</si>
  <si>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</si>
  <si>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</si>
  <si>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</si>
  <si>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</si>
  <si>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</si>
  <si>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</si>
  <si>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</si>
  <si>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</si>
  <si>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</si>
  <si>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</si>
  <si>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</si>
  <si>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</si>
  <si>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</si>
  <si>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</si>
  <si>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</si>
  <si>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</si>
  <si>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</si>
  <si>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</si>
  <si>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</si>
  <si>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</si>
  <si>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</si>
  <si>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</si>
  <si>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</si>
  <si>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</si>
  <si>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</si>
  <si>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</si>
  <si>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</si>
  <si>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</si>
  <si>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</si>
  <si>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</si>
  <si>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</si>
  <si>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</si>
  <si>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</si>
  <si>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</si>
  <si>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</si>
  <si>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</si>
  <si>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</si>
  <si>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</si>
  <si>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</si>
  <si>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</si>
  <si>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</si>
  <si>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</si>
  <si>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</si>
  <si>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</si>
  <si>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</si>
  <si>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</si>
  <si>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</si>
  <si>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</si>
  <si>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</si>
  <si>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</si>
  <si>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</si>
  <si>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</si>
  <si>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</si>
  <si>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</si>
  <si>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</si>
  <si>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</si>
  <si>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</si>
  <si>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</si>
  <si>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</si>
  <si>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</si>
  <si>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</si>
  <si>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</si>
  <si>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</si>
  <si>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</si>
  <si>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</si>
  <si>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</si>
  <si>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</si>
  <si>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</si>
  <si>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</si>
  <si>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</si>
  <si>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</si>
  <si>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</si>
  <si>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</si>
  <si>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</si>
  <si>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</si>
  <si>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</si>
  <si>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</si>
  <si>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</si>
  <si>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</si>
  <si>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</si>
  <si>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</si>
  <si>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</si>
  <si>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</si>
  <si>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</si>
  <si>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</si>
  <si>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</si>
  <si>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</si>
  <si>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</si>
  <si>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</si>
  <si>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</si>
  <si>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</si>
  <si>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</si>
  <si>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</si>
  <si>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</si>
  <si>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</si>
  <si>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</si>
  <si>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</si>
  <si>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</si>
  <si>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</si>
  <si>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</si>
  <si>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</si>
  <si>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</si>
  <si>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</si>
  <si>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</si>
  <si>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</si>
  <si>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</si>
  <si>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</si>
  <si>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</si>
  <si>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</si>
  <si>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</si>
  <si>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</si>
  <si>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</si>
  <si>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</si>
  <si>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</si>
  <si>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</si>
  <si>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</si>
  <si>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</si>
  <si>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</si>
  <si>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</si>
  <si>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</si>
  <si>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</si>
  <si>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</si>
  <si>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</si>
  <si>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</si>
  <si>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</si>
  <si>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</si>
  <si>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</si>
  <si>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</si>
  <si>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</si>
  <si>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</si>
  <si>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</si>
  <si>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</si>
  <si>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</si>
  <si>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</si>
  <si>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</si>
  <si>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</si>
  <si>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</si>
  <si>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</si>
  <si>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</si>
  <si>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</si>
  <si>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</si>
  <si>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</si>
  <si>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</si>
  <si>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</si>
  <si>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</si>
  <si>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</si>
  <si>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</si>
  <si>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</si>
  <si>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</si>
  <si>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</si>
  <si>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</si>
  <si>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</si>
  <si>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</si>
  <si>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</si>
  <si>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</si>
  <si>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</si>
  <si>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</si>
  <si>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</si>
  <si>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</si>
  <si>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</si>
  <si>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</si>
  <si>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</si>
  <si>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</si>
  <si>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</si>
  <si>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</si>
  <si>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</si>
  <si>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</si>
  <si>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</si>
  <si>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</si>
  <si>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</si>
  <si>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</si>
  <si>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</si>
  <si>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</si>
  <si>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</si>
  <si>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</si>
  <si>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</si>
  <si>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</si>
  <si>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</si>
  <si>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</si>
  <si>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</si>
  <si>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</si>
  <si>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</si>
  <si>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</si>
  <si>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</si>
  <si>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</si>
  <si>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</si>
  <si>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</si>
  <si>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</si>
  <si>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</si>
  <si>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</si>
  <si>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</si>
  <si>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</si>
  <si>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</si>
  <si>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</si>
  <si>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</si>
  <si>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</si>
  <si>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</si>
  <si>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</si>
  <si>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</si>
  <si>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</si>
  <si>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</si>
  <si>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</si>
  <si>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</si>
  <si>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</si>
  <si>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</si>
  <si>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</si>
  <si>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</si>
  <si>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</si>
  <si>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</si>
  <si>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</si>
  <si>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</si>
  <si>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</si>
  <si>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</si>
  <si>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</si>
  <si>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</si>
  <si>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</si>
  <si>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</si>
  <si>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</si>
  <si>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</si>
  <si>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</si>
  <si>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</si>
  <si>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</si>
  <si>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</si>
  <si>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</si>
  <si>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</si>
  <si>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</si>
  <si>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</si>
  <si>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</si>
  <si>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</si>
  <si>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</si>
  <si>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</si>
  <si>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</si>
  <si>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</si>
  <si>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</si>
  <si>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</si>
  <si>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</si>
  <si>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</si>
  <si>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</si>
  <si>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</si>
  <si>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</si>
  <si>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</si>
  <si>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</si>
  <si>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</si>
  <si>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</si>
  <si>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</si>
  <si>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</si>
  <si>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</si>
  <si>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</si>
  <si>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</si>
  <si>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</si>
  <si>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</si>
  <si>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</si>
  <si>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</si>
  <si>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</si>
  <si>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</si>
  <si>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</si>
  <si>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</si>
  <si>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</si>
  <si>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</si>
  <si>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</si>
  <si>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</si>
  <si>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</si>
  <si>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</si>
  <si>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</si>
  <si>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</si>
  <si>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</si>
  <si>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</si>
  <si>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</si>
  <si>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</si>
  <si>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</si>
  <si>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</si>
  <si>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</si>
  <si>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</si>
  <si>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</si>
  <si>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</si>
  <si>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</si>
  <si>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</si>
  <si>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</si>
  <si>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</si>
  <si>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</si>
  <si>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</si>
  <si>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</si>
  <si>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</si>
  <si>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</si>
  <si>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</si>
  <si>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</si>
  <si>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</si>
  <si>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</si>
  <si>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</si>
  <si>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</si>
  <si>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</si>
  <si>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</si>
  <si>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</si>
  <si>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</si>
  <si>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</si>
  <si>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</si>
  <si>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</si>
  <si>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</si>
  <si>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</si>
  <si>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</si>
  <si>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</si>
  <si>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</si>
  <si>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</si>
  <si>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</si>
  <si>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</si>
  <si>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</si>
  <si>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</si>
  <si>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</si>
  <si>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</si>
  <si>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</si>
  <si>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</si>
  <si>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</si>
  <si>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</si>
  <si>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</si>
  <si>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</si>
  <si>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</si>
  <si>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</si>
  <si>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</si>
  <si>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</si>
  <si>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</si>
  <si>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</si>
  <si>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</si>
  <si>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</si>
  <si>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</si>
  <si>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</si>
  <si>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</si>
  <si>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</si>
  <si>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</si>
  <si>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</si>
  <si>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</si>
  <si>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</si>
  <si>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</si>
  <si>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</si>
  <si>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</si>
  <si>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</si>
  <si>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</si>
  <si>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</si>
  <si>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</si>
  <si>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</si>
  <si>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</si>
  <si>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</si>
  <si>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</si>
  <si>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</si>
  <si>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</si>
  <si>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</si>
  <si>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</si>
  <si>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</si>
  <si>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</si>
  <si>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</si>
  <si>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</si>
  <si>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</si>
  <si>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</si>
  <si>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</si>
  <si>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</si>
  <si>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</si>
  <si>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</si>
  <si>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</si>
  <si>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</si>
  <si>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</si>
  <si>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</si>
  <si>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</si>
  <si>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</si>
  <si>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</si>
  <si>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</si>
  <si>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</si>
  <si>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</si>
  <si>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</si>
  <si>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</si>
  <si>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</si>
  <si>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</si>
  <si>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</si>
  <si>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</si>
  <si>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</si>
  <si>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</si>
  <si>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</si>
  <si>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</si>
  <si>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</si>
  <si>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</si>
  <si>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</si>
  <si>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</si>
  <si>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</si>
  <si>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</si>
  <si>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</si>
  <si>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</si>
  <si>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</si>
  <si>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</si>
  <si>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</si>
  <si>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</si>
  <si>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</si>
  <si>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</si>
  <si>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</si>
  <si>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</si>
  <si>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</si>
  <si>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</si>
  <si>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</si>
  <si>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</si>
  <si>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</si>
  <si>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</si>
  <si>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</si>
  <si>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</si>
  <si>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</si>
  <si>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</si>
  <si>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</si>
  <si>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</si>
  <si>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</si>
  <si>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</si>
  <si>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</si>
  <si>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</si>
  <si>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</si>
  <si>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</si>
  <si>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</si>
  <si>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</si>
  <si>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</si>
  <si>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</si>
  <si>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</si>
  <si>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</si>
  <si>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</si>
  <si>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</si>
  <si>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</si>
  <si>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</si>
  <si>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</si>
  <si>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</si>
  <si>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</si>
  <si>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</si>
  <si>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</si>
  <si>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</si>
  <si>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</si>
  <si>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</si>
  <si>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</si>
  <si>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</si>
  <si>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</si>
  <si>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</si>
  <si>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</si>
  <si>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</si>
  <si>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</si>
  <si>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</si>
  <si>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</si>
  <si>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</si>
  <si>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</si>
  <si>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</si>
  <si>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</si>
  <si>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</si>
  <si>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</si>
  <si>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</si>
  <si>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</si>
  <si>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</si>
  <si>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</si>
  <si>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</si>
  <si>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</si>
  <si>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</si>
  <si>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</si>
  <si>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</si>
  <si>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</si>
  <si>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</si>
  <si>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</si>
  <si>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</si>
  <si>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</si>
  <si>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</si>
  <si>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</si>
  <si>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</si>
  <si>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</si>
  <si>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</si>
  <si>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</si>
  <si>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</si>
  <si>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</si>
  <si>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</si>
  <si>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</si>
  <si>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</si>
  <si>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</si>
  <si>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</si>
  <si>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</si>
  <si>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</si>
  <si>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</si>
  <si>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</si>
  <si>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</si>
  <si>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</si>
  <si>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</si>
  <si>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</si>
  <si>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</si>
  <si>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</si>
  <si>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</si>
  <si>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</si>
  <si>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</si>
  <si>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</si>
  <si>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</si>
  <si>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</si>
  <si>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</si>
  <si>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</si>
  <si>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</si>
  <si>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</si>
  <si>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</si>
  <si>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</si>
  <si>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</si>
  <si>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</si>
  <si>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</si>
  <si>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</si>
  <si>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</si>
  <si>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</si>
  <si>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</si>
  <si>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</si>
  <si>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</si>
  <si>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</si>
  <si>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</si>
  <si>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</si>
  <si>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</si>
  <si>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</si>
  <si>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</si>
  <si>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</si>
  <si>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</si>
  <si>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</si>
  <si>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</si>
  <si>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</si>
  <si>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</si>
  <si>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</si>
  <si>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</si>
  <si>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</si>
  <si>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</si>
  <si>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</si>
  <si>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</si>
  <si>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</si>
  <si>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</si>
  <si>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</si>
  <si>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</si>
  <si>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</si>
  <si>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</si>
  <si>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</si>
  <si>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</si>
  <si>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</si>
  <si>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</si>
  <si>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</si>
  <si>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</si>
  <si>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</si>
  <si>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</si>
  <si>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</si>
  <si>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</si>
  <si>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</si>
  <si>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</si>
  <si>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</si>
  <si>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</si>
  <si>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</si>
  <si>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</si>
  <si>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</si>
  <si>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</si>
  <si>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</si>
  <si>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</si>
  <si>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</si>
  <si>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</si>
  <si>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</si>
  <si>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</si>
  <si>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</si>
  <si>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</si>
  <si>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</si>
  <si>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</si>
  <si>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</si>
  <si>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</si>
  <si>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</si>
  <si>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</si>
  <si>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</si>
  <si>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</si>
  <si>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</si>
  <si>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</si>
  <si>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</si>
  <si>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</si>
  <si>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</si>
  <si>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</si>
  <si>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</si>
  <si>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</si>
  <si>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</si>
  <si>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</si>
  <si>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</si>
  <si>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</si>
  <si>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</si>
  <si>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</si>
  <si>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</si>
  <si>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</si>
  <si>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</si>
  <si>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</si>
  <si>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</si>
  <si>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</si>
  <si>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</si>
  <si>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</si>
  <si>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</si>
  <si>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</si>
  <si>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</si>
  <si>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</si>
  <si>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</si>
  <si>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</si>
  <si>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</si>
  <si>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</si>
  <si>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</si>
  <si>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</si>
  <si>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</si>
  <si>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</si>
  <si>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</si>
  <si>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</si>
  <si>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</si>
  <si>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</si>
  <si>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</si>
  <si>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</si>
  <si>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</si>
  <si>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</si>
  <si>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</si>
  <si>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</si>
  <si>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</si>
  <si>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</si>
  <si>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</si>
  <si>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</si>
  <si>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</si>
  <si>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</si>
  <si>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</si>
  <si>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</si>
  <si>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</si>
  <si>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</si>
  <si>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</si>
  <si>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</si>
  <si>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</si>
  <si>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</si>
  <si>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</si>
  <si>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</si>
  <si>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</si>
  <si>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</si>
  <si>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</si>
  <si>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</si>
  <si>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</si>
  <si>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</si>
  <si>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</si>
  <si>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</si>
  <si>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</si>
  <si>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</si>
  <si>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</si>
  <si>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</si>
  <si>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</si>
  <si>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</si>
  <si>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</si>
  <si>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</si>
  <si>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</si>
  <si>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</si>
  <si>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</si>
  <si>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</si>
  <si>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</si>
  <si>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</si>
  <si>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</si>
  <si>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</si>
  <si>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</si>
  <si>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</si>
  <si>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</si>
  <si>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</si>
  <si>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</si>
  <si>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</si>
  <si>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</si>
  <si>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</si>
  <si>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</si>
  <si>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</si>
  <si>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</si>
  <si>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</si>
  <si>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</si>
  <si>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</si>
  <si>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</si>
  <si>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</si>
  <si>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</si>
  <si>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</si>
  <si>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</si>
  <si>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</si>
  <si>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</si>
  <si>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</si>
  <si>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</si>
  <si>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</si>
  <si>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</si>
  <si>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</si>
  <si>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</si>
  <si>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</si>
  <si>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</si>
  <si>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</si>
  <si>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</si>
  <si>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</si>
  <si>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</si>
  <si>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</si>
  <si>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</si>
  <si>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</si>
  <si>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</si>
  <si>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</si>
  <si>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</si>
  <si>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</si>
  <si>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</si>
  <si>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</si>
  <si>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</si>
  <si>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</si>
  <si>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</si>
  <si>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</si>
  <si>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</si>
  <si>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</si>
  <si>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</si>
  <si>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</si>
  <si>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</si>
  <si>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</si>
  <si>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</si>
  <si>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</si>
  <si>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</si>
  <si>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</si>
  <si>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</si>
  <si>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</si>
  <si>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</si>
  <si>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</si>
  <si>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</si>
  <si>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</si>
  <si>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</si>
  <si>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</si>
  <si>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</si>
  <si>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</si>
  <si>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</si>
  <si>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</si>
  <si>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</si>
  <si>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</si>
  <si>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</si>
  <si>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</si>
  <si>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</si>
  <si>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</si>
  <si>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</si>
  <si>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</si>
  <si>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</si>
  <si>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</si>
  <si>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</si>
  <si>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</si>
  <si>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</si>
  <si>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</si>
  <si>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</si>
  <si>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</si>
  <si>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</si>
  <si>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</si>
  <si>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</si>
  <si>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</si>
  <si>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</si>
  <si>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</si>
  <si>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</si>
  <si>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</si>
  <si>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</si>
  <si>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</si>
  <si>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</si>
  <si>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</si>
  <si>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</si>
  <si>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</si>
  <si>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</si>
  <si>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</si>
  <si>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</si>
  <si>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</si>
  <si>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</si>
  <si>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</si>
  <si>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</si>
  <si>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</si>
  <si>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</si>
  <si>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</si>
  <si>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</si>
  <si>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</si>
  <si>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</si>
  <si>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</si>
  <si>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</si>
  <si>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</si>
  <si>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</si>
  <si>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</si>
  <si>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</si>
  <si>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</si>
  <si>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</si>
  <si>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</si>
  <si>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</si>
  <si>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</si>
  <si>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</si>
  <si>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</si>
  <si>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</si>
  <si>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</si>
  <si>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</si>
  <si>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</si>
  <si>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</si>
  <si>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</si>
  <si>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</si>
  <si>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</si>
  <si>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</si>
  <si>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</si>
  <si>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</si>
  <si>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</si>
  <si>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</si>
  <si>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</si>
  <si>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</si>
  <si>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</si>
  <si>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</si>
  <si>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</si>
  <si>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</si>
  <si>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</si>
  <si>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</si>
  <si>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</si>
  <si>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</si>
  <si>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</si>
  <si>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</si>
  <si>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</si>
  <si>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</si>
  <si>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</si>
  <si>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</si>
  <si>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</si>
  <si>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</si>
  <si>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</si>
  <si>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</si>
  <si>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</si>
  <si>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</si>
  <si>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</si>
  <si>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</si>
  <si>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</si>
  <si>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</si>
  <si>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</si>
  <si>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</si>
  <si>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</si>
  <si>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</si>
  <si>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</si>
  <si>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</si>
  <si>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</si>
  <si>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</si>
  <si>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</si>
  <si>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</si>
  <si>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</si>
  <si>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</si>
  <si>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</si>
  <si>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</si>
  <si>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</si>
  <si>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</si>
  <si>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</si>
  <si>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</si>
  <si>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</si>
  <si>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</si>
  <si>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</si>
  <si>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</si>
  <si>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</si>
  <si>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</si>
  <si>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</si>
  <si>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</si>
  <si>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</si>
  <si>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</si>
  <si>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</si>
  <si>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</si>
  <si>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</si>
  <si>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</si>
  <si>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</si>
  <si>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</si>
  <si>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</si>
  <si>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</si>
  <si>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</si>
  <si>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</si>
  <si>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</si>
  <si>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</si>
  <si>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</si>
  <si>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</si>
  <si>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</si>
  <si>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</si>
  <si>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</si>
  <si>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</si>
  <si>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</si>
  <si>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</si>
  <si>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</si>
  <si>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</si>
  <si>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</si>
  <si>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</si>
  <si>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</si>
  <si>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</si>
  <si>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</si>
  <si>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</si>
  <si>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</si>
  <si>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</si>
  <si>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</si>
  <si>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</si>
  <si>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</si>
  <si>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</si>
  <si>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</si>
  <si>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</si>
  <si>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</si>
  <si>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</si>
  <si>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</si>
  <si>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</si>
  <si>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</si>
  <si>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</si>
  <si>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</si>
  <si>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</si>
  <si>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</si>
  <si>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</si>
  <si>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</si>
  <si>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</si>
  <si>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</si>
  <si>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</si>
  <si>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</si>
  <si>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</si>
  <si>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</si>
  <si>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</si>
  <si>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</si>
  <si>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</si>
  <si>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</si>
  <si>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</si>
  <si>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</si>
  <si>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</si>
  <si>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</si>
  <si>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</si>
  <si>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</si>
  <si>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</si>
  <si>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</si>
  <si>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</si>
  <si>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</si>
  <si>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</si>
  <si>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</si>
  <si>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</si>
  <si>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</si>
  <si>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</si>
  <si>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</si>
  <si>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</si>
  <si>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</si>
  <si>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</si>
  <si>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</si>
  <si>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</si>
  <si>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</si>
  <si>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</si>
  <si>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</si>
  <si>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</si>
  <si>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</si>
  <si>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</si>
  <si>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</si>
  <si>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</si>
  <si>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</si>
  <si>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</si>
  <si>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</si>
  <si>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</si>
  <si>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</si>
  <si>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</si>
  <si>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</si>
  <si>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</si>
  <si>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</si>
  <si>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</si>
  <si>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</si>
  <si>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</si>
  <si>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</si>
  <si>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</si>
  <si>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</si>
  <si>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</si>
  <si>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</si>
  <si>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</si>
  <si>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</si>
  <si>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</si>
  <si>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</si>
  <si>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</si>
  <si>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</si>
  <si>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</si>
  <si>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</si>
  <si>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</si>
  <si>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</si>
  <si>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</si>
  <si>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</si>
  <si>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</si>
  <si>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</si>
  <si>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</si>
  <si>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</si>
  <si>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</si>
  <si>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</si>
  <si>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</si>
  <si>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</si>
  <si>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</si>
  <si>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</si>
  <si>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</si>
  <si>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</si>
  <si>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</si>
  <si>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</si>
  <si>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</si>
  <si>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</si>
  <si>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</si>
  <si>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</si>
  <si>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</si>
  <si>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</si>
  <si>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</si>
  <si>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</si>
  <si>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</si>
  <si>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</si>
  <si>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</si>
  <si>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</si>
  <si>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</si>
  <si>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</si>
  <si>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</si>
  <si>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</si>
  <si>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</si>
  <si>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</si>
  <si>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</si>
  <si>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</si>
  <si>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</si>
  <si>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</si>
  <si>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</si>
  <si>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</si>
  <si>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</si>
  <si>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</si>
  <si>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</si>
  <si>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</si>
  <si>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</si>
  <si>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</si>
  <si>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</si>
  <si>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</si>
  <si>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</si>
  <si>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</si>
  <si>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</si>
  <si>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</si>
  <si>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</si>
  <si>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</si>
  <si>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</si>
  <si>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</si>
  <si>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</si>
  <si>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</si>
  <si>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</si>
  <si>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</si>
  <si>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</si>
  <si>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</si>
  <si>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</si>
  <si>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</si>
  <si>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</si>
  <si>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</si>
  <si>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</si>
  <si>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</si>
  <si>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</si>
  <si>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</si>
  <si>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</si>
  <si>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</si>
  <si>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</si>
  <si>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</si>
  <si>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</si>
  <si>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</si>
  <si>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</si>
  <si>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</si>
  <si>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</si>
  <si>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</si>
  <si>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</si>
  <si>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</si>
  <si>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</si>
  <si>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</si>
  <si>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</si>
  <si>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</si>
  <si>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</si>
  <si>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</si>
  <si>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</si>
  <si>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</si>
  <si>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</si>
  <si>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</si>
  <si>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</si>
  <si>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</si>
  <si>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</si>
  <si>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</si>
  <si>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</si>
  <si>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</si>
  <si>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</si>
  <si>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</si>
  <si>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</si>
  <si>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</si>
  <si>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</si>
  <si>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</si>
  <si>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</si>
  <si>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</si>
  <si>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</si>
  <si>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</si>
  <si>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</si>
  <si>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</si>
  <si>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</si>
  <si>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</si>
  <si>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</si>
  <si>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</si>
  <si>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</si>
  <si>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</si>
  <si>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</si>
  <si>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</si>
  <si>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</si>
  <si>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</si>
  <si>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</si>
  <si>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</si>
  <si>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</si>
  <si>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</si>
  <si>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</si>
  <si>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</si>
  <si>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</si>
  <si>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</si>
  <si>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</si>
  <si>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</si>
  <si>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</si>
  <si>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</si>
  <si>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</si>
  <si>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</si>
  <si>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</si>
  <si>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</si>
  <si>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</si>
  <si>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</si>
  <si>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</si>
  <si>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</si>
  <si>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</si>
  <si>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</si>
  <si>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</si>
  <si>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</si>
  <si>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</si>
  <si>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</si>
  <si>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</si>
  <si>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</si>
  <si>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</si>
  <si>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</si>
  <si>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</si>
  <si>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</si>
  <si>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</si>
  <si>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</si>
  <si>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</si>
  <si>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</si>
  <si>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</si>
  <si>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</si>
  <si>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</si>
  <si>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</si>
  <si>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</si>
  <si>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</si>
  <si>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</si>
  <si>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</si>
  <si>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</si>
  <si>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</si>
  <si>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</si>
  <si>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</si>
  <si>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</si>
  <si>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</si>
  <si>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</si>
  <si>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</si>
  <si>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</si>
  <si>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</si>
  <si>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</si>
  <si>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</si>
  <si>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</si>
  <si>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</si>
  <si>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</si>
  <si>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</si>
  <si>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</si>
  <si>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</si>
  <si>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</si>
  <si>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</si>
  <si>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</si>
  <si>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</si>
  <si>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</si>
  <si>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</si>
  <si>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</si>
  <si>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</si>
  <si>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</si>
  <si>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</si>
  <si>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</si>
  <si>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</si>
  <si>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</si>
  <si>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</si>
  <si>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</si>
  <si>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</si>
  <si>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</si>
  <si>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</si>
  <si>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</si>
  <si>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</si>
  <si>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</si>
  <si>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</si>
  <si>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</si>
  <si>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</si>
  <si>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</si>
  <si>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</si>
  <si>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</si>
  <si>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</si>
  <si>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</si>
  <si>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</si>
  <si>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</si>
  <si>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</si>
  <si>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</si>
  <si>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</si>
  <si>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</si>
  <si>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</si>
  <si>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</si>
  <si>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</si>
  <si>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</si>
  <si>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</si>
  <si>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</si>
  <si>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</si>
  <si>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</si>
  <si>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</si>
  <si>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</si>
  <si>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</si>
  <si>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</si>
  <si>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</si>
  <si>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</si>
  <si>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</si>
  <si>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</si>
  <si>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</si>
  <si>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</si>
  <si>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</si>
  <si>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</si>
  <si>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</si>
  <si>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</si>
  <si>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</si>
  <si>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</si>
  <si>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</si>
  <si>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</si>
  <si>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</si>
  <si>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</si>
  <si>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</si>
  <si>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</si>
  <si>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</si>
  <si>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</si>
  <si>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</si>
  <si>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</si>
  <si>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</si>
  <si>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</si>
  <si>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</si>
  <si>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</si>
  <si>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</si>
  <si>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</si>
  <si>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</si>
  <si>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</si>
  <si>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</si>
  <si>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</si>
  <si>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</si>
  <si>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</si>
  <si>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</si>
  <si>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</si>
  <si>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</si>
  <si>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</si>
  <si>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</si>
  <si>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</si>
  <si>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</si>
  <si>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</si>
  <si>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</si>
  <si>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</si>
  <si>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</si>
  <si>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</si>
  <si>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</si>
  <si>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</si>
  <si>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</si>
  <si>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</si>
  <si>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</si>
  <si>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</si>
  <si>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</si>
  <si>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</si>
  <si>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</si>
  <si>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</si>
  <si>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</si>
  <si>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</si>
  <si>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</si>
  <si>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</si>
  <si>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</si>
  <si>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</si>
  <si>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</si>
  <si>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</si>
  <si>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</si>
  <si>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</si>
  <si>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</si>
  <si>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</si>
  <si>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</si>
  <si>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</si>
  <si>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</si>
  <si>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</si>
  <si>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</si>
  <si>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</si>
  <si>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</si>
  <si>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</si>
  <si>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</si>
  <si>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</si>
  <si>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</si>
  <si>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</si>
  <si>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</si>
  <si>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</si>
  <si>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</si>
  <si>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</si>
  <si>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</si>
  <si>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</si>
  <si>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</si>
  <si>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</si>
  <si>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</si>
  <si>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</si>
  <si>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</si>
  <si>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</si>
  <si>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</si>
  <si>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</si>
  <si>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</si>
  <si>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</si>
  <si>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</si>
  <si>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</si>
  <si>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</si>
  <si>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</si>
  <si>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</si>
  <si>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</si>
  <si>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</si>
  <si>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</si>
  <si>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</si>
  <si>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</si>
  <si>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</si>
  <si>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</si>
  <si>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</si>
  <si>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</si>
  <si>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</si>
  <si>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</si>
  <si>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</si>
  <si>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</si>
  <si>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</si>
  <si>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</si>
  <si>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</si>
  <si>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</si>
  <si>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</si>
  <si>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</si>
  <si>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</si>
  <si>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</si>
  <si>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</si>
  <si>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</si>
  <si>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</si>
  <si>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</si>
  <si>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</si>
  <si>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</si>
  <si>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</si>
  <si>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</si>
  <si>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</si>
  <si>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</si>
  <si>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</si>
  <si>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</si>
  <si>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</si>
  <si>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</si>
  <si>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</si>
  <si>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</si>
  <si>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</si>
  <si>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</si>
  <si>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</si>
  <si>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</si>
  <si>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</si>
  <si>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</si>
  <si>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</si>
  <si>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</si>
  <si>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</si>
  <si>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</si>
  <si>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</si>
  <si>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</si>
  <si>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</si>
  <si>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</si>
  <si>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</si>
  <si>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</si>
  <si>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</si>
  <si>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</si>
  <si>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</si>
  <si>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</si>
  <si>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</si>
  <si>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</si>
  <si>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</si>
  <si>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</si>
  <si>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</si>
  <si>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</si>
  <si>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</si>
  <si>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</si>
  <si>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</si>
  <si>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</si>
  <si>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</si>
  <si>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</si>
  <si>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</si>
  <si>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</si>
  <si>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</si>
  <si>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</si>
  <si>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</si>
  <si>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</si>
  <si>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</si>
  <si>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</si>
  <si>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</si>
  <si>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</si>
  <si>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</si>
  <si>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</si>
  <si>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</si>
  <si>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</si>
  <si>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</si>
  <si>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</si>
  <si>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</si>
  <si>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</si>
  <si>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</si>
  <si>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</si>
  <si>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</si>
  <si>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</si>
  <si>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</si>
  <si>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</si>
  <si>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</si>
  <si>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</si>
  <si>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</si>
  <si>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</si>
  <si>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</si>
  <si>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</si>
  <si>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</si>
  <si>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</si>
  <si>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</si>
  <si>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</si>
  <si>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</si>
  <si>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</si>
  <si>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</si>
  <si>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</si>
  <si>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</si>
  <si>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</si>
  <si>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</si>
  <si>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</si>
  <si>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</si>
  <si>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</si>
  <si>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</si>
  <si>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</si>
  <si>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</si>
  <si>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</si>
  <si>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</si>
  <si>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</si>
  <si>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</si>
  <si>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</si>
  <si>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</si>
  <si>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</si>
  <si>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</si>
  <si>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</si>
  <si>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</si>
  <si>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</si>
  <si>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</si>
  <si>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</si>
  <si>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</si>
  <si>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</si>
  <si>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</si>
  <si>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</si>
  <si>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</si>
  <si>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</si>
  <si>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</si>
  <si>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</si>
  <si>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</si>
  <si>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</si>
  <si>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</si>
  <si>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</si>
  <si>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</si>
  <si>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</si>
  <si>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</si>
  <si>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</si>
  <si>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</si>
  <si>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</si>
  <si>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</si>
  <si>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</si>
  <si>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</si>
  <si>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</si>
  <si>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</si>
  <si>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</si>
  <si>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</si>
  <si>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</si>
  <si>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</si>
  <si>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</si>
  <si>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</si>
  <si>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</si>
  <si>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</si>
  <si>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</si>
  <si>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</si>
  <si>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</si>
  <si>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</si>
  <si>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</si>
  <si>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</si>
  <si>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</si>
  <si>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</si>
  <si>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</si>
  <si>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</si>
  <si>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</si>
  <si>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</si>
  <si>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</si>
  <si>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</si>
  <si>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</si>
  <si>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</si>
  <si>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</si>
  <si>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</si>
  <si>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</si>
  <si>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</si>
  <si>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</si>
  <si>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</si>
  <si>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</si>
  <si>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</si>
  <si>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</si>
  <si>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</si>
  <si>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</si>
  <si>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</si>
  <si>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</si>
  <si>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</si>
  <si>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</si>
  <si>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</si>
  <si>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</si>
  <si>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</si>
  <si>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</si>
  <si>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</si>
  <si>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</si>
  <si>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</si>
  <si>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</si>
  <si>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</si>
  <si>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</si>
  <si>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</si>
  <si>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</si>
  <si>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</si>
  <si>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</si>
  <si>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</si>
  <si>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</si>
  <si>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</si>
  <si>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</si>
  <si>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</si>
  <si>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</si>
  <si>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</si>
  <si>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</si>
  <si>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</si>
  <si>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</si>
  <si>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</si>
  <si>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</si>
  <si>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</si>
  <si>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</si>
  <si>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</si>
  <si>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</si>
  <si>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</si>
  <si>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</si>
  <si>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</si>
  <si>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</si>
  <si>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</si>
  <si>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</si>
  <si>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</si>
  <si>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</si>
  <si>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</si>
  <si>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</si>
  <si>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</si>
  <si>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</si>
  <si>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</si>
  <si>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</si>
  <si>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</si>
  <si>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</si>
  <si>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</si>
  <si>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</si>
  <si>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</si>
  <si>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</si>
  <si>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</si>
  <si>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</si>
  <si>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</si>
  <si>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</si>
  <si>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</si>
  <si>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</si>
  <si>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</si>
  <si>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</si>
  <si>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</si>
  <si>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</si>
  <si>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</si>
  <si>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</si>
  <si>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</si>
  <si>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</si>
  <si>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</si>
  <si>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</si>
  <si>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</si>
  <si>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</si>
  <si>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</si>
  <si>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</si>
  <si>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</si>
  <si>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</si>
  <si>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</si>
  <si>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</si>
  <si>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</si>
  <si>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</si>
  <si>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</si>
  <si>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</si>
  <si>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</si>
  <si>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</si>
  <si>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</si>
  <si>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</si>
  <si>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</si>
  <si>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</si>
  <si>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</si>
  <si>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</si>
  <si>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</si>
  <si>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</si>
  <si>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</si>
  <si>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</si>
  <si>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</si>
  <si>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</si>
  <si>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</si>
  <si>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</si>
  <si>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</si>
  <si>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</si>
  <si>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</si>
  <si>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</si>
  <si>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</si>
  <si>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</si>
  <si>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</si>
  <si>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</si>
  <si>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</si>
  <si>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</si>
  <si>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</si>
  <si>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</si>
  <si>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</si>
  <si>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</si>
  <si>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</si>
  <si>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</si>
  <si>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</si>
  <si>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</si>
  <si>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</si>
  <si>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</si>
  <si>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</si>
  <si>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</si>
  <si>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</si>
  <si>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</si>
  <si>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</si>
  <si>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</si>
  <si>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</si>
  <si>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</si>
  <si>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</si>
  <si>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</si>
  <si>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</si>
  <si>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</si>
  <si>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</si>
  <si>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</si>
  <si>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</si>
  <si>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</si>
  <si>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</si>
  <si>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</si>
  <si>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</si>
  <si>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</si>
  <si>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</si>
  <si>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</si>
  <si>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</si>
  <si>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</si>
  <si>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</si>
  <si>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</si>
  <si>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</si>
  <si>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</si>
  <si>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</si>
  <si>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</si>
  <si>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</si>
  <si>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</si>
  <si>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</si>
  <si>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</si>
  <si>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</si>
  <si>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</si>
  <si>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</si>
  <si>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</si>
  <si>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</si>
  <si>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</si>
  <si>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</si>
  <si>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</si>
  <si>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</si>
  <si>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</si>
  <si>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</si>
  <si>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</si>
  <si>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</si>
  <si>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</si>
  <si>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</si>
  <si>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</si>
  <si>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</si>
  <si>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</si>
  <si>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</si>
  <si>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</si>
  <si>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</si>
  <si>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</si>
  <si>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</si>
  <si>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</si>
  <si>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</si>
  <si>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</si>
  <si>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</si>
  <si>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</si>
  <si>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</si>
  <si>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</si>
  <si>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</si>
  <si>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</si>
  <si>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</si>
  <si>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</si>
  <si>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</si>
  <si>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</si>
  <si>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</si>
  <si>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</si>
  <si>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</si>
  <si>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</si>
  <si>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</si>
  <si>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</si>
  <si>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</si>
  <si>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</si>
  <si>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</si>
  <si>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</si>
  <si>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</si>
  <si>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</si>
  <si>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</si>
  <si>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</si>
  <si>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</si>
  <si>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</si>
  <si>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</si>
  <si>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</si>
  <si>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</si>
  <si>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</si>
  <si>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</si>
  <si>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</si>
  <si>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</si>
  <si>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</si>
  <si>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</si>
  <si>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</si>
  <si>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</si>
  <si>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</si>
  <si>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</si>
  <si>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</si>
  <si>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</si>
  <si>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</si>
  <si>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</si>
  <si>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</si>
  <si>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</si>
  <si>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</si>
  <si>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</si>
  <si>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</si>
  <si>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</si>
  <si>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</si>
  <si>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</si>
  <si>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</si>
  <si>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</si>
  <si>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</si>
  <si>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</si>
  <si>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</si>
  <si>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</si>
  <si>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</si>
  <si>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</si>
  <si>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</si>
  <si>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</si>
  <si>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</si>
  <si>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</si>
  <si>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</si>
  <si>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</si>
  <si>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</si>
  <si>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</si>
  <si>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</si>
  <si>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</si>
  <si>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</si>
  <si>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</si>
  <si>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</si>
  <si>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</si>
  <si>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</si>
  <si>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</si>
  <si>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</si>
  <si>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</si>
  <si>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</si>
  <si>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</si>
  <si>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</si>
  <si>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</si>
  <si>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</si>
  <si>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</si>
  <si>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</si>
  <si>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</si>
  <si>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</si>
  <si>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</si>
  <si>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</si>
  <si>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</si>
  <si>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</si>
  <si>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</si>
  <si>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</si>
  <si>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</si>
  <si>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</si>
  <si>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</si>
  <si>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</si>
  <si>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</si>
  <si>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</si>
  <si>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</si>
  <si>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</si>
  <si>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</si>
  <si>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</si>
  <si>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</si>
  <si>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</si>
  <si>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</si>
  <si>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</si>
  <si>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</si>
  <si>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</si>
  <si>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</si>
  <si>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</si>
  <si>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</si>
  <si>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</si>
  <si>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</si>
  <si>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</si>
  <si>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</si>
  <si>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</si>
  <si>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</si>
  <si>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</si>
  <si>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</si>
  <si>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</si>
  <si>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</si>
  <si>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</si>
  <si>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</si>
  <si>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</si>
  <si>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</si>
  <si>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</si>
  <si>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</si>
  <si>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</si>
  <si>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</si>
  <si>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</si>
  <si>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</si>
  <si>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</si>
  <si>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</si>
  <si>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</si>
  <si>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</si>
  <si>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</si>
  <si>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</si>
  <si>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</si>
  <si>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</si>
  <si>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</si>
  <si>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</si>
  <si>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</si>
  <si>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</si>
  <si>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</si>
  <si>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</si>
  <si>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</si>
  <si>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</si>
  <si>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</si>
  <si>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</si>
  <si>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</si>
  <si>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</si>
  <si>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</si>
  <si>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</si>
  <si>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</si>
  <si>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</si>
  <si>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</si>
  <si>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</si>
  <si>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</si>
  <si>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</si>
  <si>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</si>
  <si>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</si>
  <si>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</si>
  <si>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</si>
  <si>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</si>
  <si>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</si>
  <si>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</si>
  <si>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</si>
  <si>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</si>
  <si>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</si>
  <si>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</si>
  <si>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</si>
  <si>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</si>
  <si>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</si>
  <si>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</si>
  <si>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</si>
  <si>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</si>
  <si>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</si>
  <si>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</si>
  <si>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</si>
  <si>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</si>
  <si>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</si>
  <si>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</si>
  <si>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</si>
  <si>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</si>
  <si>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</si>
  <si>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</si>
  <si>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</si>
  <si>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</si>
  <si>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</si>
  <si>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</si>
  <si>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</si>
  <si>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</si>
  <si>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</si>
  <si>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</si>
  <si>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</si>
  <si>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</si>
  <si>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</si>
  <si>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</si>
  <si>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</si>
  <si>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</si>
  <si>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</si>
  <si>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</si>
  <si>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</si>
  <si>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</si>
  <si>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</si>
  <si>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</si>
  <si>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</si>
  <si>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</si>
  <si>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</si>
  <si>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</si>
  <si>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</si>
  <si>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</si>
  <si>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</si>
  <si>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</si>
  <si>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</si>
  <si>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</si>
  <si>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</si>
  <si>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</si>
  <si>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</si>
  <si>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</si>
  <si>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</si>
  <si>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</si>
  <si>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</si>
  <si>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</si>
  <si>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</si>
  <si>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</si>
  <si>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</si>
  <si>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</si>
  <si>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</si>
  <si>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</si>
  <si>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</si>
  <si>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</si>
  <si>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</si>
  <si>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</si>
  <si>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</si>
  <si>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</si>
  <si>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</si>
  <si>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</si>
  <si>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</si>
  <si>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</si>
  <si>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</si>
  <si>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</si>
  <si>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</si>
  <si>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</si>
  <si>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</si>
  <si>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</si>
  <si>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</si>
  <si>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</si>
  <si>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</si>
  <si>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</si>
  <si>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</si>
  <si>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</si>
  <si>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</si>
  <si>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</si>
  <si>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</si>
  <si>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</si>
  <si>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</si>
  <si>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</si>
  <si>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</si>
  <si>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</si>
  <si>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</si>
  <si>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</si>
  <si>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</si>
  <si>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</si>
  <si>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</si>
  <si>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</si>
  <si>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</si>
  <si>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</si>
  <si>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</si>
  <si>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</si>
  <si>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</si>
  <si>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</si>
  <si>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</si>
  <si>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</si>
  <si>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</si>
  <si>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</si>
  <si>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</si>
  <si>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</si>
  <si>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</si>
  <si>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</si>
  <si>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</si>
  <si>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</si>
  <si>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</si>
  <si>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</si>
  <si>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</si>
  <si>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</si>
  <si>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</si>
  <si>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</si>
  <si>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</si>
  <si>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</si>
  <si>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</si>
  <si>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</si>
  <si>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</si>
  <si>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</si>
  <si>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</si>
  <si>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</si>
  <si>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</si>
  <si>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</si>
  <si>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</si>
  <si>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</si>
  <si>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</si>
  <si>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</si>
  <si>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</si>
  <si>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</si>
  <si>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</si>
  <si>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</si>
  <si>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</si>
  <si>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</si>
  <si>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</si>
  <si>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</si>
  <si>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</si>
  <si>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</si>
  <si>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</si>
  <si>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</si>
  <si>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</si>
  <si>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</si>
  <si>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</si>
  <si>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</si>
  <si>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</si>
  <si>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</si>
  <si>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</si>
  <si>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</si>
  <si>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</si>
  <si>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</si>
  <si>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</si>
  <si>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</si>
  <si>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</si>
  <si>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</si>
  <si>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</si>
  <si>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</si>
  <si>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</si>
  <si>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</si>
  <si>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</si>
  <si>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</si>
  <si>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</si>
  <si>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</si>
  <si>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</si>
  <si>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</si>
  <si>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</si>
  <si>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</si>
  <si>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</si>
  <si>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</si>
  <si>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</si>
  <si>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</si>
  <si>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</si>
  <si>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</si>
  <si>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</si>
  <si>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</si>
  <si>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</si>
  <si>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</si>
  <si>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</si>
  <si>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</si>
  <si>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</si>
  <si>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</si>
  <si>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</si>
  <si>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</si>
  <si>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</si>
  <si>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</si>
  <si>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</si>
  <si>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</si>
  <si>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</si>
  <si>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</si>
  <si>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</si>
  <si>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</si>
  <si>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</si>
  <si>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</si>
  <si>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</si>
  <si>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</si>
  <si>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</si>
  <si>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</si>
  <si>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</si>
  <si>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</si>
  <si>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</si>
  <si>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</si>
  <si>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</si>
  <si>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</si>
  <si>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</si>
  <si>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</si>
  <si>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</si>
  <si>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</si>
  <si>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</si>
  <si>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</si>
  <si>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</si>
  <si>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</si>
  <si>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</si>
  <si>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</si>
  <si>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</si>
  <si>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</si>
  <si>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</si>
  <si>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</si>
  <si>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</si>
  <si>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</si>
  <si>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</si>
  <si>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</si>
  <si>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</si>
  <si>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</si>
  <si>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</si>
  <si>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</si>
  <si>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</si>
  <si>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</si>
  <si>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</si>
  <si>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</si>
  <si>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</si>
  <si>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</si>
  <si>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</si>
  <si>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</si>
  <si>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</si>
  <si>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</si>
  <si>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</si>
  <si>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</si>
  <si>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</si>
  <si>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</si>
  <si>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</si>
  <si>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</si>
  <si>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</si>
  <si>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</si>
  <si>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</si>
  <si>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</si>
  <si>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</si>
  <si>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</si>
  <si>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</si>
  <si>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</si>
  <si>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</si>
  <si>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</si>
  <si>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</si>
  <si>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</si>
  <si>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</si>
  <si>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</si>
  <si>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</si>
  <si>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</si>
  <si>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</si>
  <si>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</si>
  <si>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</si>
  <si>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</si>
  <si>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</si>
  <si>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</si>
  <si>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</si>
  <si>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</si>
  <si>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</si>
  <si>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</si>
  <si>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</si>
  <si>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</si>
  <si>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</si>
  <si>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</si>
  <si>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</si>
  <si>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</si>
  <si>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</si>
  <si>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</si>
  <si>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</si>
  <si>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</si>
  <si>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</si>
  <si>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</si>
  <si>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</si>
  <si>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</si>
  <si>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</si>
  <si>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</si>
  <si>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</si>
  <si>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</si>
  <si>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</si>
  <si>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</si>
  <si>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</si>
  <si>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</si>
  <si>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</si>
  <si>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</si>
  <si>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</si>
  <si>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</si>
  <si>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</si>
  <si>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</si>
  <si>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</si>
  <si>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</si>
  <si>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</si>
  <si>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</si>
  <si>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</si>
  <si>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</si>
  <si>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</si>
  <si>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</si>
  <si>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</si>
  <si>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</si>
  <si>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</si>
  <si>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</si>
  <si>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</si>
  <si>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</si>
  <si>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</si>
  <si>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</si>
  <si>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</si>
  <si>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</si>
  <si>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</si>
  <si>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</si>
  <si>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</si>
  <si>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</si>
  <si>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</si>
  <si>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</si>
  <si>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</si>
  <si>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</si>
  <si>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</si>
  <si>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</si>
  <si>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</si>
  <si>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</si>
  <si>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</si>
  <si>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</si>
  <si>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</si>
  <si>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</si>
  <si>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</si>
  <si>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</si>
  <si>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</si>
  <si>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</si>
  <si>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</si>
  <si>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</si>
  <si>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</si>
  <si>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</si>
  <si>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</si>
  <si>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</si>
  <si>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</si>
  <si>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</si>
  <si>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</si>
  <si>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</si>
  <si>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</si>
  <si>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</si>
  <si>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</si>
  <si>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</si>
  <si>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</si>
  <si>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</si>
  <si>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</si>
  <si>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</si>
  <si>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</si>
  <si>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</si>
  <si>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</si>
  <si>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</si>
  <si>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</si>
  <si>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</si>
  <si>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</si>
  <si>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</si>
  <si>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</si>
  <si>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</si>
  <si>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</si>
  <si>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</si>
  <si>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</si>
  <si>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</si>
  <si>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</si>
  <si>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</si>
  <si>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</si>
  <si>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</si>
  <si>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</si>
  <si>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</si>
  <si>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</si>
  <si>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</si>
  <si>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</si>
  <si>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</si>
  <si>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</si>
  <si>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</si>
  <si>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</si>
  <si>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</si>
  <si>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</si>
  <si>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</si>
  <si>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</si>
  <si>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</si>
  <si>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</si>
  <si>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</si>
  <si>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</si>
  <si>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</si>
  <si>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</si>
  <si>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</si>
  <si>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</si>
  <si>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</si>
  <si>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</si>
  <si>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</si>
  <si>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</si>
  <si>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</si>
  <si>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</si>
  <si>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</si>
  <si>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</si>
  <si>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</si>
  <si>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</si>
  <si>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</si>
  <si>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</si>
  <si>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</si>
  <si>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</si>
  <si>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</si>
  <si>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</si>
  <si>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</si>
  <si>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</si>
  <si>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</si>
  <si>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</si>
  <si>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</si>
  <si>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</si>
  <si>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</si>
  <si>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</si>
  <si>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</si>
  <si>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</si>
  <si>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</si>
  <si>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</si>
  <si>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</si>
  <si>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</si>
  <si>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</si>
  <si>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</si>
  <si>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</si>
  <si>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</si>
  <si>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</si>
  <si>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</si>
  <si>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</si>
  <si>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</si>
  <si>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</si>
  <si>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</si>
  <si>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</si>
  <si>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</si>
  <si>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</si>
  <si>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</si>
  <si>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</si>
  <si>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</si>
  <si>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</si>
  <si>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</si>
  <si>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</si>
  <si>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</si>
  <si>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</si>
  <si>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</si>
  <si>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</si>
  <si>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</si>
  <si>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</si>
  <si>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</si>
  <si>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</si>
  <si>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</si>
  <si>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</si>
  <si>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</si>
  <si>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</si>
  <si>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</si>
  <si>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</si>
  <si>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</si>
  <si>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</si>
  <si>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</si>
  <si>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</si>
  <si>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</si>
  <si>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</si>
  <si>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</si>
  <si>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</si>
  <si>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</si>
  <si>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</si>
  <si>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</si>
  <si>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</si>
  <si>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</si>
  <si>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</si>
  <si>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</si>
  <si>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</si>
  <si>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</si>
  <si>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</si>
  <si>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</si>
  <si>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</si>
  <si>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</si>
  <si>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</si>
  <si>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</si>
  <si>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</si>
  <si>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</si>
  <si>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</si>
  <si>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</si>
  <si>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</si>
  <si>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</si>
  <si>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</si>
  <si>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</si>
  <si>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</si>
  <si>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</si>
  <si>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</si>
  <si>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</si>
  <si>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</si>
  <si>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</si>
  <si>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</si>
  <si>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</si>
  <si>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</si>
  <si>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</si>
  <si>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</si>
  <si>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</si>
  <si>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</si>
  <si>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</si>
  <si>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</si>
  <si>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</si>
  <si>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</si>
  <si>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</si>
  <si>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</si>
  <si>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</si>
  <si>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</si>
  <si>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</si>
  <si>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</si>
  <si>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</si>
  <si>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</si>
  <si>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</si>
  <si>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</si>
  <si>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</si>
  <si>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</si>
  <si>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</si>
  <si>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</si>
  <si>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</si>
  <si>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</si>
  <si>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</si>
  <si>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</si>
  <si>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</si>
  <si>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</si>
  <si>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</si>
  <si>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</si>
  <si>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</si>
  <si>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</si>
  <si>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</si>
  <si>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</si>
  <si>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</si>
  <si>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</si>
  <si>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</si>
  <si>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</si>
  <si>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</si>
  <si>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</si>
  <si>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</si>
  <si>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</si>
  <si>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</si>
  <si>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</si>
  <si>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</si>
  <si>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</si>
  <si>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</si>
  <si>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</si>
  <si>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</si>
  <si>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</si>
  <si>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</si>
  <si>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</si>
  <si>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</si>
  <si>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</si>
  <si>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</si>
  <si>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</si>
  <si>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</si>
  <si>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</si>
  <si>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</si>
  <si>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</si>
  <si>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</si>
  <si>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</si>
  <si>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</si>
  <si>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</si>
  <si>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</si>
  <si>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</si>
  <si>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</si>
  <si>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</si>
  <si>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</si>
  <si>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</si>
  <si>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</si>
  <si>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</si>
  <si>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</si>
  <si>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</si>
  <si>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</si>
  <si>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</si>
  <si>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</si>
  <si>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</si>
  <si>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</si>
  <si>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</si>
  <si>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</si>
  <si>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</si>
  <si>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</si>
  <si>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</si>
  <si>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</si>
  <si>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</si>
  <si>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</si>
  <si>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</si>
  <si>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</si>
  <si>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</si>
  <si>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</si>
  <si>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</si>
  <si>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</si>
  <si>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</si>
  <si>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</si>
  <si>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</si>
  <si>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</si>
  <si>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</si>
  <si>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</si>
  <si>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</si>
  <si>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</si>
  <si>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</si>
  <si>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</si>
  <si>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</si>
  <si>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</si>
  <si>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</si>
  <si>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</si>
  <si>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</si>
  <si>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</si>
  <si>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</si>
  <si>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</si>
  <si>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</si>
  <si>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</si>
  <si>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</si>
  <si>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</si>
  <si>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</si>
  <si>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</si>
  <si>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</si>
  <si>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</si>
  <si>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</si>
  <si>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</si>
  <si>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</si>
  <si>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</si>
  <si>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</si>
  <si>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</si>
  <si>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</si>
  <si>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</si>
  <si>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</si>
  <si>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</si>
  <si>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</si>
  <si>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</si>
  <si>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</si>
  <si>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</si>
  <si>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</si>
  <si>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</si>
  <si>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</si>
  <si>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</si>
  <si>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</si>
  <si>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</si>
  <si>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</si>
  <si>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</si>
  <si>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</si>
  <si>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</si>
  <si>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</si>
  <si>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</si>
  <si>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</si>
  <si>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</si>
  <si>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</si>
  <si>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</si>
  <si>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</si>
  <si>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</si>
  <si>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</si>
  <si>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</si>
  <si>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</si>
  <si>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</si>
  <si>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</si>
  <si>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</si>
  <si>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</si>
  <si>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</si>
  <si>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</si>
  <si>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</si>
  <si>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</si>
  <si>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</si>
  <si>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</si>
  <si>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</si>
  <si>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</si>
  <si>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</si>
  <si>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</si>
  <si>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</si>
  <si>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</si>
  <si>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</si>
  <si>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</si>
  <si>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</si>
  <si>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</si>
  <si>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</si>
  <si>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</si>
  <si>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</si>
  <si>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</si>
  <si>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</si>
  <si>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</si>
  <si>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</si>
  <si>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</si>
  <si>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</si>
  <si>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</si>
  <si>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</si>
  <si>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</si>
  <si>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</si>
  <si>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</si>
  <si>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</si>
  <si>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</si>
  <si>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</si>
  <si>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</si>
  <si>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</si>
  <si>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</si>
  <si>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</si>
  <si>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</si>
  <si>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</si>
  <si>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</si>
  <si>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</si>
  <si>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</si>
  <si>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</si>
  <si>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</si>
  <si>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</si>
  <si>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</si>
  <si>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</si>
  <si>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</si>
  <si>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</si>
  <si>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</si>
  <si>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</si>
  <si>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</si>
  <si>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</si>
  <si>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</si>
  <si>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</si>
  <si>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</si>
  <si>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</si>
  <si>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</si>
  <si>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</si>
  <si>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</si>
  <si>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</si>
  <si>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</si>
  <si>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</si>
  <si>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</si>
  <si>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</si>
  <si>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</si>
  <si>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</si>
  <si>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</si>
  <si>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</si>
  <si>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</si>
  <si>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</si>
  <si>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</si>
  <si>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</si>
  <si>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</si>
  <si>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</si>
  <si>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</si>
  <si>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</si>
  <si>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</si>
  <si>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</si>
  <si>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</si>
  <si>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</si>
  <si>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</si>
  <si>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</si>
  <si>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</si>
  <si>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</si>
  <si>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</si>
  <si>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</si>
  <si>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</si>
  <si>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</si>
  <si>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</si>
  <si>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</si>
  <si>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</si>
  <si>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</si>
  <si>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</si>
  <si>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</si>
  <si>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</si>
  <si>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</si>
  <si>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</si>
  <si>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</si>
  <si>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</si>
  <si>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</si>
  <si>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</si>
  <si>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</si>
  <si>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</si>
  <si>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</si>
  <si>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</si>
  <si>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</si>
  <si>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</si>
  <si>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</si>
  <si>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</si>
  <si>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</si>
  <si>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</si>
  <si>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</si>
  <si>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</si>
  <si>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</si>
  <si>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</si>
  <si>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</si>
  <si>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</si>
  <si>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</si>
  <si>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</si>
  <si>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</si>
  <si>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</si>
  <si>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</si>
  <si>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</si>
  <si>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</si>
  <si>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</si>
  <si>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</si>
  <si>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</si>
  <si>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</si>
  <si>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</si>
  <si>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</si>
  <si>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</si>
  <si>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</si>
  <si>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</si>
  <si>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</si>
  <si>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</si>
  <si>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</si>
  <si>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</si>
  <si>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</si>
  <si>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</si>
  <si>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</si>
  <si>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</si>
  <si>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</si>
  <si>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</si>
  <si>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</si>
  <si>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</si>
  <si>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</si>
  <si>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</si>
  <si>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</si>
  <si>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</si>
  <si>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</si>
  <si>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</si>
  <si>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</si>
  <si>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</si>
  <si>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</si>
  <si>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</si>
  <si>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</si>
  <si>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</si>
  <si>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</si>
  <si>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</si>
  <si>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</si>
  <si>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</si>
  <si>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</si>
  <si>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</si>
  <si>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</si>
  <si>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</si>
  <si>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</si>
  <si>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</si>
  <si>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</si>
  <si>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</si>
  <si>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</si>
  <si>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</si>
  <si>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</si>
  <si>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</si>
  <si>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</si>
  <si>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</si>
  <si>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</si>
  <si>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</si>
  <si>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</si>
  <si>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</si>
  <si>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</si>
  <si>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</si>
  <si>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</si>
  <si>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</si>
  <si>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</si>
  <si>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</si>
  <si>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</si>
  <si>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</si>
  <si>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</si>
  <si>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</si>
  <si>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</si>
  <si>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</si>
  <si>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</si>
  <si>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</si>
  <si>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</si>
  <si>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</si>
  <si>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</si>
  <si>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</si>
  <si>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</si>
  <si>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</si>
  <si>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</si>
  <si>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</si>
  <si>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</si>
  <si>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</si>
  <si>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</si>
  <si>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</si>
  <si>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</si>
  <si>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</si>
  <si>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</si>
  <si>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</si>
  <si>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</si>
  <si>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</si>
  <si>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</si>
  <si>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</si>
  <si>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</si>
  <si>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</si>
  <si>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</si>
  <si>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</si>
  <si>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</si>
  <si>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</si>
  <si>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</si>
  <si>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</si>
  <si>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</si>
  <si>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</si>
  <si>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</si>
  <si>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</si>
  <si>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</si>
  <si>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</si>
  <si>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</si>
  <si>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</si>
  <si>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</si>
  <si>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</si>
  <si>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</si>
  <si>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</si>
  <si>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</si>
  <si>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</si>
  <si>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</si>
  <si>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</si>
  <si>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</si>
  <si>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</si>
  <si>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</si>
  <si>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</si>
  <si>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</si>
  <si>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</si>
  <si>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</si>
  <si>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</si>
  <si>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</si>
  <si>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</si>
  <si>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</si>
  <si>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</si>
  <si>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</si>
  <si>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</si>
  <si>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</si>
  <si>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</si>
  <si>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</si>
  <si>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</si>
  <si>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</si>
  <si>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</si>
  <si>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</si>
  <si>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</si>
  <si>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</si>
  <si>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</si>
  <si>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</si>
  <si>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</si>
  <si>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</si>
  <si>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</si>
  <si>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</si>
  <si>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</si>
  <si>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</si>
  <si>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</si>
  <si>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</si>
  <si>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</si>
  <si>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</si>
  <si>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</si>
  <si>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</si>
  <si>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</si>
  <si>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</si>
  <si>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</si>
  <si>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</si>
  <si>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</si>
  <si>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</si>
  <si>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</si>
  <si>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</si>
  <si>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</si>
  <si>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</si>
  <si>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</si>
  <si>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</si>
  <si>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</si>
  <si>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</si>
  <si>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</si>
  <si>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</si>
  <si>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</si>
  <si>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</si>
  <si>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</si>
  <si>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</si>
  <si>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</si>
  <si>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</si>
  <si>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</si>
  <si>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</si>
  <si>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</si>
  <si>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</si>
  <si>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</si>
  <si>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</si>
  <si>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</si>
  <si>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</si>
  <si>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</si>
  <si>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</si>
  <si>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</si>
  <si>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</si>
  <si>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</si>
  <si>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</si>
  <si>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</si>
  <si>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</si>
  <si>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</si>
  <si>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</si>
  <si>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</si>
  <si>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</si>
  <si>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</si>
  <si>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</si>
  <si>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</si>
  <si>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</si>
  <si>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</si>
  <si>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</si>
  <si>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</si>
  <si>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</si>
  <si>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</si>
  <si>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</si>
  <si>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</si>
  <si>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</si>
  <si>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</si>
  <si>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</si>
  <si>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</si>
  <si>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</si>
  <si>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</si>
  <si>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</si>
  <si>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</si>
  <si>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</si>
  <si>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</si>
  <si>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</si>
  <si>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</si>
  <si>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</si>
  <si>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</si>
  <si>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</si>
  <si>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</si>
  <si>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</si>
  <si>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</si>
  <si>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</si>
  <si>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</si>
  <si>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</si>
  <si>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</si>
  <si>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</si>
  <si>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</si>
  <si>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</si>
  <si>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</si>
  <si>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</si>
  <si>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</si>
  <si>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</si>
  <si>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</si>
  <si>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</si>
  <si>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</si>
  <si>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</si>
  <si>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</si>
  <si>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</si>
  <si>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</si>
  <si>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</si>
  <si>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</si>
  <si>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</si>
  <si>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</si>
  <si>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</si>
  <si>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</si>
  <si>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</si>
  <si>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</si>
  <si>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</si>
  <si>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</si>
  <si>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</si>
  <si>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</si>
  <si>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</si>
  <si>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</si>
  <si>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</si>
  <si>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</si>
  <si>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</si>
  <si>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</si>
  <si>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</si>
  <si>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</si>
  <si>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</si>
  <si>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</si>
  <si>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</si>
  <si>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</si>
  <si>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</si>
  <si>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</si>
  <si>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</si>
  <si>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</si>
  <si>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</si>
  <si>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</si>
  <si>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</si>
  <si>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</si>
  <si>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</si>
  <si>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</si>
  <si>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</si>
  <si>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</si>
  <si>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</si>
  <si>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</si>
  <si>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</si>
  <si>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</si>
  <si>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</si>
  <si>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</si>
  <si>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</si>
  <si>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</si>
  <si>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</si>
  <si>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</si>
  <si>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</si>
  <si>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</si>
  <si>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</si>
  <si>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</si>
  <si>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</si>
  <si>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</si>
  <si>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</si>
  <si>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</si>
  <si>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</si>
  <si>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</si>
  <si>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</si>
  <si>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</si>
  <si>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</si>
  <si>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</si>
  <si>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</si>
  <si>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</si>
  <si>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</si>
  <si>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</si>
  <si>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</si>
  <si>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</si>
  <si>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</si>
  <si>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</si>
  <si>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</si>
  <si>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</si>
  <si>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</si>
  <si>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</si>
  <si>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</si>
  <si>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</si>
  <si>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</si>
  <si>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</si>
  <si>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</si>
  <si>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</si>
  <si>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</si>
  <si>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</si>
  <si>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</si>
  <si>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</si>
  <si>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</si>
  <si>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</si>
  <si>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</si>
  <si>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</si>
  <si>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</si>
  <si>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</si>
  <si>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</si>
  <si>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</si>
  <si>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</si>
  <si>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</si>
  <si>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</si>
  <si>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</si>
  <si>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</si>
  <si>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</si>
  <si>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</si>
  <si>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</si>
  <si>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</si>
  <si>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</si>
  <si>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</si>
  <si>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</si>
  <si>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</si>
  <si>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</si>
  <si>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</si>
  <si>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</si>
  <si>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</si>
  <si>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</si>
  <si>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</si>
  <si>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</si>
  <si>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</si>
  <si>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</si>
  <si>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</si>
  <si>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</si>
  <si>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</si>
  <si>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</si>
  <si>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</si>
  <si>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</si>
  <si>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</si>
  <si>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</si>
  <si>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</si>
  <si>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</si>
  <si>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</si>
  <si>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</si>
  <si>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</si>
  <si>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</si>
  <si>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</si>
  <si>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</si>
  <si>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</si>
  <si>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</si>
  <si>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</si>
  <si>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</si>
  <si>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</si>
  <si>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</si>
  <si>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</si>
  <si>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</si>
  <si>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</si>
  <si>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</si>
  <si>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</si>
  <si>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</si>
  <si>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</si>
  <si>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</si>
  <si>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</si>
  <si>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</si>
  <si>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</si>
  <si>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</si>
  <si>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</si>
  <si>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</si>
  <si>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</si>
  <si>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</si>
  <si>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</si>
  <si>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</si>
  <si>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</si>
  <si>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</si>
  <si>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</si>
  <si>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</si>
  <si>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</si>
  <si>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</si>
  <si>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</si>
  <si>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</si>
  <si>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</si>
  <si>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</si>
  <si>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</si>
  <si>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</si>
  <si>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</si>
  <si>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</si>
  <si>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</si>
  <si>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</si>
  <si>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</si>
  <si>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</si>
  <si>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</si>
  <si>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</si>
  <si>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</si>
  <si>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</si>
  <si>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</si>
  <si>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</si>
  <si>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</si>
  <si>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</si>
  <si>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</si>
  <si>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</si>
  <si>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</si>
  <si>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</si>
  <si>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</si>
  <si>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</si>
  <si>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</si>
  <si>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</si>
  <si>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</si>
  <si>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</si>
  <si>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</si>
  <si>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</si>
  <si>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</si>
  <si>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</si>
  <si>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</si>
  <si>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</si>
  <si>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</si>
  <si>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</si>
  <si>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</si>
  <si>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</si>
  <si>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</si>
  <si>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</si>
  <si>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</si>
  <si>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</si>
  <si>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</si>
  <si>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</si>
  <si>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</si>
  <si>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</si>
  <si>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</si>
  <si>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</si>
  <si>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</si>
  <si>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</si>
  <si>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</si>
  <si>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</si>
  <si>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</si>
  <si>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</si>
  <si>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</si>
  <si>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</si>
  <si>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</si>
  <si>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</si>
  <si>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</si>
  <si>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</si>
  <si>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</si>
  <si>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</si>
  <si>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</si>
  <si>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</si>
  <si>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</si>
  <si>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</si>
  <si>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</si>
  <si>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</si>
  <si>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</si>
  <si>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</si>
  <si>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</si>
  <si>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</si>
  <si>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</si>
  <si>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</si>
  <si>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</si>
  <si>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</si>
  <si>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</si>
  <si>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</si>
  <si>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</si>
  <si>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</si>
  <si>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</si>
  <si>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</si>
  <si>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</si>
  <si>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</si>
  <si>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</si>
  <si>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</si>
  <si>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</si>
  <si>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</si>
  <si>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</si>
  <si>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</si>
  <si>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</si>
  <si>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</si>
  <si>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</si>
  <si>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</si>
  <si>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</si>
  <si>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</si>
  <si>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</si>
  <si>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</si>
  <si>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</si>
  <si>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</si>
  <si>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</si>
  <si>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</si>
  <si>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</si>
  <si>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</si>
  <si>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</si>
  <si>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</si>
  <si>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</si>
  <si>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</si>
  <si>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</si>
  <si>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</si>
  <si>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</si>
  <si>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</si>
  <si>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</si>
  <si>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</si>
  <si>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</si>
  <si>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</si>
  <si>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</si>
  <si>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</si>
  <si>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</si>
  <si>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</si>
  <si>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</si>
  <si>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</si>
  <si>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</si>
  <si>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</si>
  <si>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</si>
  <si>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</si>
  <si>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</si>
  <si>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</si>
  <si>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</si>
  <si>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</si>
  <si>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</si>
  <si>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</si>
  <si>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</si>
  <si>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</si>
  <si>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</si>
  <si>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</si>
  <si>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</si>
  <si>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</si>
  <si>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</si>
  <si>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</si>
  <si>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</si>
  <si>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</si>
  <si>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</si>
  <si>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</si>
  <si>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</si>
  <si>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</si>
  <si>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</si>
  <si>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</si>
  <si>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</si>
  <si>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</si>
  <si>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</si>
  <si>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</si>
  <si>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</si>
  <si>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</si>
  <si>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</si>
  <si>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</si>
  <si>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</si>
  <si>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</si>
  <si>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</si>
  <si>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</si>
  <si>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</si>
  <si>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</si>
  <si>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</si>
  <si>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</si>
  <si>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</si>
  <si>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</si>
  <si>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</si>
  <si>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</si>
  <si>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</si>
  <si>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</si>
  <si>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</si>
  <si>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</si>
  <si>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</si>
  <si>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</si>
  <si>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</si>
  <si>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</si>
  <si>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</si>
  <si>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</si>
  <si>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</si>
  <si>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</si>
  <si>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</si>
  <si>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</si>
  <si>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</si>
  <si>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</si>
  <si>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</si>
  <si>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</si>
  <si>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</si>
  <si>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</si>
  <si>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</si>
  <si>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</si>
  <si>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</si>
  <si>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</si>
  <si>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</si>
  <si>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</si>
  <si>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</si>
  <si>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</si>
  <si>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</si>
  <si>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</si>
  <si>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</si>
  <si>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</si>
  <si>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</si>
  <si>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</si>
  <si>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</si>
  <si>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</si>
  <si>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</si>
  <si>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</si>
  <si>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</si>
  <si>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</si>
  <si>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</si>
  <si>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</si>
  <si>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</si>
  <si>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</si>
  <si>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</si>
  <si>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</si>
  <si>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</si>
  <si>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</si>
  <si>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</si>
  <si>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</si>
  <si>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</si>
  <si>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</si>
  <si>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</si>
  <si>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</si>
  <si>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</si>
  <si>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</si>
  <si>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</si>
  <si>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</si>
  <si>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</si>
  <si>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</si>
  <si>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</si>
  <si>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</si>
  <si>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</si>
  <si>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</si>
  <si>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</si>
  <si>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</si>
  <si>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</si>
  <si>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</si>
  <si>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</si>
  <si>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</si>
  <si>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</si>
  <si>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</si>
  <si>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</si>
  <si>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</si>
  <si>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</si>
  <si>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</si>
  <si>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</si>
  <si>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</si>
  <si>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</si>
  <si>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</si>
  <si>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</si>
  <si>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</si>
  <si>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</si>
  <si>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</si>
  <si>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</si>
  <si>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</si>
  <si>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</si>
  <si>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</si>
  <si>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</si>
  <si>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</si>
  <si>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</si>
  <si>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</si>
  <si>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</si>
  <si>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</si>
  <si>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</si>
  <si>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</si>
  <si>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</si>
  <si>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</si>
  <si>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</si>
  <si>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</si>
  <si>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</si>
  <si>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</si>
  <si>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</si>
  <si>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</si>
  <si>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</si>
  <si>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</si>
  <si>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</si>
  <si>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</si>
  <si>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</si>
  <si>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</si>
  <si>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</si>
  <si>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</si>
  <si>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</si>
  <si>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</si>
  <si>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</si>
  <si>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</si>
  <si>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</si>
  <si>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</si>
  <si>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</si>
  <si>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</si>
  <si>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</si>
  <si>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</si>
  <si>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</si>
  <si>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</si>
  <si>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</si>
  <si>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</si>
  <si>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</si>
  <si>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</si>
  <si>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</si>
  <si>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</si>
  <si>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</si>
  <si>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</si>
  <si>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</si>
  <si>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</si>
  <si>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</si>
  <si>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</si>
  <si>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</si>
  <si>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</si>
  <si>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</si>
  <si>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</si>
  <si>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</si>
  <si>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</si>
  <si>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</si>
  <si>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</si>
  <si>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</si>
  <si>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</si>
  <si>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</si>
  <si>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</si>
  <si>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</si>
  <si>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</si>
  <si>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</si>
  <si>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</si>
  <si>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</si>
  <si>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</si>
  <si>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</si>
  <si>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</si>
  <si>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</si>
  <si>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</si>
  <si>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</si>
  <si>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</si>
  <si>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</si>
  <si>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</si>
  <si>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</si>
  <si>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</si>
  <si>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</si>
  <si>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</si>
  <si>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</si>
  <si>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</si>
  <si>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</si>
  <si>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</si>
  <si>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</si>
  <si>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</si>
  <si>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</si>
  <si>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</si>
  <si>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</si>
  <si>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</si>
  <si>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</si>
  <si>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</si>
  <si>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</si>
  <si>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</si>
  <si>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</si>
  <si>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</si>
  <si>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</si>
  <si>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</si>
  <si>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</si>
  <si>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</si>
  <si>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</si>
  <si>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</si>
  <si>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</si>
  <si>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</si>
  <si>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</si>
  <si>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</si>
  <si>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</si>
  <si>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</si>
  <si>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</si>
  <si>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</si>
  <si>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</si>
  <si>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</si>
  <si>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</si>
  <si>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</si>
  <si>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</si>
  <si>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</si>
  <si>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</si>
  <si>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</si>
  <si>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</si>
  <si>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</si>
  <si>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</si>
  <si>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</si>
  <si>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</si>
  <si>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</si>
  <si>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</si>
  <si>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</si>
  <si>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</si>
  <si>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</si>
  <si>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</si>
  <si>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</si>
  <si>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</si>
  <si>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</si>
  <si>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</si>
  <si>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</si>
  <si>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</si>
  <si>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</si>
  <si>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</si>
  <si>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</si>
  <si>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</si>
  <si>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</si>
  <si>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</si>
  <si>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</si>
  <si>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</si>
  <si>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</si>
  <si>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</si>
  <si>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</si>
  <si>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</si>
  <si>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</si>
  <si>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</si>
  <si>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</si>
  <si>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</si>
  <si>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</si>
  <si>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</si>
  <si>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</si>
  <si>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</si>
  <si>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</si>
  <si>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</si>
  <si>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</si>
  <si>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</si>
  <si>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</si>
  <si>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</si>
  <si>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</si>
  <si>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</si>
  <si>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</si>
  <si>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</si>
  <si>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</si>
  <si>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</si>
  <si>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</si>
  <si>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</si>
  <si>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</si>
  <si>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</si>
  <si>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</si>
  <si>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</si>
  <si>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</si>
  <si>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</si>
  <si>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</si>
  <si>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</si>
  <si>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</si>
  <si>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</si>
  <si>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</si>
  <si>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</si>
  <si>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</si>
  <si>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</si>
  <si>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</si>
  <si>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</si>
  <si>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</si>
  <si>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</si>
  <si>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</si>
  <si>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</si>
  <si>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</si>
  <si>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</si>
  <si>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</si>
  <si>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</si>
  <si>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</si>
  <si>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</si>
  <si>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</si>
  <si>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</si>
  <si>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</si>
  <si>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</si>
  <si>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</si>
  <si>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</si>
  <si>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</si>
  <si>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</si>
  <si>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</si>
  <si>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</si>
  <si>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</si>
  <si>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</si>
  <si>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</si>
  <si>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</si>
  <si>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</si>
  <si>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</si>
  <si>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</si>
  <si>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</si>
  <si>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</si>
  <si>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</si>
  <si>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</si>
  <si>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</si>
  <si>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</si>
  <si>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</si>
  <si>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</si>
  <si>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</si>
  <si>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</si>
  <si>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</si>
  <si>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</si>
  <si>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</si>
  <si>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</si>
  <si>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</si>
  <si>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</si>
  <si>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</si>
  <si>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</si>
  <si>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</si>
  <si>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</si>
  <si>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</si>
  <si>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</si>
  <si>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</si>
  <si>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</si>
  <si>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</si>
  <si>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</si>
  <si>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</si>
  <si>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</si>
  <si>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</si>
  <si>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</si>
  <si>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</si>
  <si>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</si>
  <si>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</si>
  <si>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</si>
  <si>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</si>
  <si>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</si>
  <si>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</si>
  <si>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</si>
  <si>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</si>
  <si>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</si>
  <si>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</si>
  <si>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</si>
  <si>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</si>
  <si>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</si>
  <si>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</si>
  <si>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</si>
  <si>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</si>
  <si>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</si>
  <si>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</si>
  <si>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</si>
  <si>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</si>
  <si>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</si>
  <si>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</si>
  <si>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</si>
  <si>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</si>
  <si>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</si>
  <si>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</si>
  <si>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</si>
  <si>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</si>
  <si>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</si>
  <si>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</si>
  <si>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</si>
  <si>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</si>
  <si>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</si>
  <si>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</si>
  <si>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</si>
  <si>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</si>
  <si>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</si>
  <si>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</si>
  <si>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</si>
  <si>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</si>
  <si>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</si>
  <si>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</si>
  <si>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</si>
  <si>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</si>
  <si>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</si>
  <si>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</si>
  <si>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</si>
  <si>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</si>
  <si>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</si>
  <si>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</si>
  <si>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</si>
  <si>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</si>
  <si>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</si>
  <si>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</si>
  <si>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</si>
  <si>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</si>
  <si>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</si>
  <si>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</si>
  <si>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</si>
  <si>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</si>
  <si>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</si>
  <si>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</si>
  <si>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</si>
  <si>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</si>
  <si>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</si>
  <si>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</si>
  <si>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</si>
  <si>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</si>
  <si>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</si>
  <si>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</si>
  <si>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</si>
  <si>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</si>
  <si>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</si>
  <si>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</si>
  <si>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</si>
  <si>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</si>
  <si>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</si>
  <si>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</si>
  <si>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</si>
  <si>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</si>
  <si>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</si>
  <si>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</si>
  <si>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</si>
  <si>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</si>
  <si>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</si>
  <si>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</si>
  <si>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</si>
  <si>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</si>
  <si>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</si>
  <si>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</si>
  <si>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</si>
  <si>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</si>
  <si>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</si>
  <si>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</si>
  <si>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</si>
  <si>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</si>
  <si>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</si>
  <si>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</si>
  <si>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</si>
  <si>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</si>
  <si>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</si>
  <si>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</si>
  <si>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</si>
  <si>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</si>
  <si>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</si>
  <si>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</si>
  <si>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</si>
  <si>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</si>
  <si>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</si>
  <si>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</si>
  <si>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</si>
  <si>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</si>
  <si>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</si>
  <si>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</si>
  <si>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</si>
  <si>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</si>
  <si>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</si>
  <si>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</si>
  <si>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</si>
  <si>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</si>
  <si>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</si>
  <si>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</si>
  <si>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</si>
  <si>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</si>
  <si>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</si>
  <si>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</si>
  <si>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</si>
  <si>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</si>
  <si>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</si>
  <si>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</si>
  <si>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</si>
  <si>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</si>
  <si>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</si>
  <si>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</si>
  <si>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</si>
  <si>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</si>
  <si>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</si>
  <si>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</si>
  <si>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</si>
  <si>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</si>
  <si>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</si>
  <si>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</si>
  <si>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</si>
  <si>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</si>
  <si>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</si>
  <si>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</si>
  <si>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</si>
  <si>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</si>
  <si>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</si>
  <si>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</si>
  <si>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</si>
  <si>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</si>
  <si>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</si>
  <si>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</si>
  <si>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</si>
  <si>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</si>
  <si>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</si>
  <si>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</si>
  <si>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</si>
  <si>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</si>
  <si>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</si>
  <si>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</si>
  <si>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</si>
  <si>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</si>
  <si>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</si>
  <si>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</si>
  <si>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</si>
  <si>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</si>
  <si>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</si>
  <si>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</si>
  <si>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</si>
  <si>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</si>
  <si>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</si>
  <si>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</si>
  <si>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</si>
  <si>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</si>
  <si>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</si>
  <si>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</si>
  <si>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</si>
  <si>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</si>
  <si>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</si>
  <si>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</si>
  <si>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</si>
  <si>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</si>
  <si>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</si>
  <si>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</si>
  <si>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</si>
  <si>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</si>
  <si>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</si>
  <si>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</si>
  <si>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</si>
  <si>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</si>
  <si>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</si>
  <si>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</si>
  <si>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</si>
  <si>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</si>
  <si>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</si>
  <si>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</si>
  <si>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</si>
  <si>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</si>
  <si>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</si>
  <si>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</si>
  <si>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</si>
  <si>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</si>
  <si>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</si>
  <si>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</si>
  <si>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</si>
  <si>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</si>
  <si>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</si>
  <si>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</si>
  <si>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</si>
  <si>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</si>
  <si>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</si>
  <si>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</si>
  <si>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</si>
  <si>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</si>
  <si>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</si>
  <si>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</si>
  <si>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</si>
  <si>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</si>
  <si>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</si>
  <si>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</si>
  <si>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</si>
  <si>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</si>
  <si>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</si>
  <si>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</si>
  <si>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</si>
  <si>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</si>
  <si>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</si>
  <si>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</si>
  <si>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</si>
  <si>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</si>
  <si>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</si>
  <si>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</si>
  <si>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</si>
  <si>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</si>
  <si>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</si>
  <si>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</si>
  <si>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</si>
  <si>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</si>
  <si>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</si>
  <si>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</si>
  <si>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</si>
  <si>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</si>
  <si>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</si>
  <si>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</si>
  <si>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</si>
  <si>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</si>
  <si>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</si>
  <si>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</si>
  <si>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</si>
  <si>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</si>
  <si>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</si>
  <si>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</si>
  <si>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</si>
  <si>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</si>
  <si>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</si>
  <si>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</si>
  <si>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</si>
  <si>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</si>
  <si>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</si>
  <si>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</si>
  <si>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</si>
  <si>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</si>
  <si>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</si>
  <si>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</si>
  <si>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</si>
  <si>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</si>
  <si>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</si>
  <si>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</si>
  <si>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</si>
  <si>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</si>
  <si>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</si>
  <si>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</si>
  <si>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</si>
  <si>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</si>
  <si>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</si>
  <si>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</si>
  <si>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</si>
  <si>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</si>
  <si>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</si>
  <si>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</si>
  <si>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</si>
  <si>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</si>
  <si>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</si>
  <si>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</si>
  <si>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</si>
  <si>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</si>
  <si>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</si>
  <si>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</si>
  <si>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</si>
  <si>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</si>
  <si>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</si>
  <si>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</si>
  <si>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</si>
  <si>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</si>
  <si>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</si>
  <si>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</si>
  <si>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</si>
  <si>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</si>
  <si>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</si>
  <si>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</si>
  <si>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</si>
  <si>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</si>
  <si>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</si>
  <si>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</si>
  <si>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</si>
  <si>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</si>
  <si>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</si>
  <si>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</si>
  <si>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</si>
  <si>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</si>
  <si>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</si>
  <si>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</si>
  <si>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</si>
  <si>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</si>
  <si>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</si>
  <si>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</si>
  <si>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</si>
  <si>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</si>
  <si>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</si>
  <si>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</si>
  <si>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</si>
  <si>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</si>
  <si>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</si>
  <si>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</si>
  <si>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</si>
  <si>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</si>
  <si>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</si>
  <si>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</si>
  <si>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</si>
  <si>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</si>
  <si>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</si>
  <si>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</si>
  <si>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</si>
  <si>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</si>
  <si>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</si>
  <si>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</si>
  <si>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</si>
  <si>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</si>
  <si>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</si>
  <si>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</si>
  <si>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</si>
  <si>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</si>
  <si>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</si>
  <si>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</si>
  <si>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</si>
  <si>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</si>
  <si>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</si>
  <si>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</si>
  <si>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</si>
  <si>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</si>
  <si>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</si>
  <si>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</si>
  <si>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</si>
  <si>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</si>
  <si>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</si>
  <si>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</si>
  <si>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</si>
  <si>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</si>
  <si>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</si>
  <si>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</si>
  <si>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</si>
  <si>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</si>
  <si>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</si>
  <si>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</si>
  <si>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</si>
  <si>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</si>
  <si>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</si>
  <si>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</si>
  <si>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</si>
  <si>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</si>
  <si>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</si>
  <si>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</si>
  <si>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</si>
  <si>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</si>
  <si>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</si>
  <si>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</si>
  <si>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</si>
  <si>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</si>
  <si>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</si>
  <si>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</si>
  <si>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</si>
  <si>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</si>
  <si>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</si>
  <si>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</si>
  <si>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</si>
  <si>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</si>
  <si>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</si>
  <si>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</si>
  <si>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</si>
  <si>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</si>
  <si>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</si>
  <si>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</si>
  <si>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</si>
  <si>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</si>
  <si>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</si>
  <si>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</si>
  <si>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</si>
  <si>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</si>
  <si>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</si>
  <si>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</si>
  <si>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</si>
  <si>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</si>
  <si>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</si>
  <si>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</si>
  <si>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</si>
  <si>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</si>
  <si>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</si>
  <si>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</si>
  <si>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</si>
  <si>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</si>
  <si>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</si>
  <si>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</si>
  <si>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</si>
  <si>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</si>
  <si>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</si>
  <si>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</si>
  <si>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</si>
  <si>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</si>
  <si>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</si>
  <si>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</si>
  <si>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</si>
  <si>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</si>
  <si>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</si>
  <si>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</si>
  <si>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</si>
  <si>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</si>
  <si>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</si>
  <si>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</si>
  <si>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</si>
  <si>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</si>
  <si>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</si>
  <si>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</si>
  <si>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</si>
  <si>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</si>
  <si>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</si>
  <si>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</si>
  <si>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</si>
  <si>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</si>
  <si>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</si>
  <si>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</si>
  <si>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</si>
  <si>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</si>
  <si>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</si>
  <si>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</si>
  <si>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</si>
  <si>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</si>
  <si>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</si>
  <si>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</si>
  <si>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</si>
  <si>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</si>
  <si>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</si>
  <si>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</si>
  <si>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</si>
  <si>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</si>
  <si>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</si>
  <si>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</si>
  <si>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</si>
  <si>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</si>
  <si>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</si>
  <si>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</si>
  <si>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</si>
  <si>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</si>
  <si>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</si>
  <si>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</si>
  <si>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</si>
  <si>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</si>
  <si>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</si>
  <si>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</si>
  <si>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</si>
  <si>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</si>
  <si>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</si>
  <si>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</si>
  <si>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</si>
  <si>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</si>
  <si>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</si>
  <si>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</si>
  <si>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</si>
  <si>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</si>
  <si>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</si>
  <si>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</si>
  <si>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</si>
  <si>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</si>
  <si>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</si>
  <si>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</si>
  <si>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</si>
  <si>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</si>
  <si>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</si>
  <si>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</si>
  <si>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</si>
  <si>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</si>
  <si>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</si>
  <si>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</si>
  <si>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</si>
  <si>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</si>
  <si>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</si>
  <si>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</si>
  <si>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</si>
  <si>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</si>
  <si>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</si>
  <si>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</si>
  <si>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</si>
  <si>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</si>
  <si>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</si>
  <si>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</si>
  <si>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</si>
  <si>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</si>
  <si>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</si>
  <si>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</si>
  <si>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</si>
  <si>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</si>
  <si>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</si>
  <si>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</si>
  <si>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</si>
  <si>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</si>
  <si>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</si>
  <si>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</si>
  <si>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</si>
  <si>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</si>
  <si>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</si>
  <si>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</si>
  <si>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</si>
  <si>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</si>
  <si>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</si>
  <si>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</si>
  <si>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</si>
  <si>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</si>
  <si>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</si>
  <si>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</si>
  <si>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</si>
  <si>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</si>
  <si>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</si>
  <si>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</si>
  <si>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</si>
  <si>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</si>
  <si>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</si>
  <si>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</si>
  <si>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</si>
  <si>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</si>
  <si>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</si>
  <si>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</si>
  <si>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</si>
  <si>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</si>
  <si>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</si>
  <si>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</si>
  <si>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</si>
  <si>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</si>
  <si>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</si>
  <si>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</si>
  <si>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</si>
  <si>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</si>
  <si>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</si>
  <si>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</si>
  <si>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</si>
  <si>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</si>
  <si>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</si>
  <si>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</si>
  <si>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</si>
  <si>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</si>
  <si>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</si>
  <si>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</si>
  <si>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</si>
  <si>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</si>
  <si>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</si>
  <si>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</si>
  <si>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</si>
  <si>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</si>
  <si>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</si>
  <si>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</si>
  <si>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</si>
  <si>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</si>
  <si>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</si>
  <si>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</si>
  <si>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</si>
  <si>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</si>
  <si>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</si>
  <si>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</si>
  <si>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</si>
  <si>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</si>
  <si>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</si>
  <si>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</si>
  <si>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</si>
  <si>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</si>
  <si>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</si>
  <si>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</si>
  <si>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</si>
  <si>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</si>
  <si>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</si>
  <si>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</si>
  <si>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</si>
  <si>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</si>
  <si>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</si>
  <si>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</si>
  <si>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</si>
  <si>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</si>
  <si>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</si>
  <si>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</si>
  <si>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</si>
  <si>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</si>
  <si>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</si>
  <si>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</si>
  <si>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</si>
  <si>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</si>
  <si>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</si>
  <si>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</si>
  <si>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</si>
  <si>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</si>
  <si>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</si>
  <si>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</si>
  <si>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</si>
  <si>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</si>
  <si>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</si>
  <si>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</si>
  <si>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</si>
  <si>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</si>
  <si>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</si>
  <si>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</si>
  <si>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</si>
  <si>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</si>
  <si>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</si>
  <si>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</si>
  <si>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</si>
  <si>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</si>
  <si>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</si>
  <si>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</si>
  <si>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</si>
  <si>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</si>
  <si>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</si>
  <si>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</si>
  <si>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</si>
  <si>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</si>
  <si>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</si>
  <si>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</si>
  <si>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</si>
  <si>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</si>
  <si>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</si>
  <si>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</si>
  <si>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</si>
  <si>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</si>
  <si>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</si>
  <si>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</si>
  <si>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</si>
  <si>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</si>
  <si>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</si>
  <si>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</si>
  <si>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</si>
  <si>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</si>
  <si>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</si>
  <si>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</si>
  <si>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</si>
  <si>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</si>
  <si>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</si>
  <si>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</si>
  <si>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</si>
  <si>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</si>
  <si>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</si>
  <si>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</si>
  <si>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</si>
  <si>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</si>
  <si>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</si>
  <si>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</si>
  <si>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</si>
  <si>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</si>
  <si>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</si>
  <si>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</si>
  <si>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</si>
  <si>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</si>
  <si>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</si>
  <si>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</si>
  <si>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</si>
  <si>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</si>
  <si>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</si>
  <si>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</si>
  <si>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</si>
  <si>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</si>
  <si>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</si>
  <si>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</si>
  <si>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</si>
  <si>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</si>
  <si>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</si>
  <si>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</si>
  <si>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</si>
  <si>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</si>
  <si>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</si>
  <si>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</si>
  <si>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</si>
  <si>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</si>
  <si>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</si>
  <si>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</si>
  <si>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</si>
  <si>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</si>
  <si>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</si>
  <si>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</si>
  <si>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</si>
  <si>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</si>
  <si>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</si>
  <si>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</si>
  <si>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</si>
  <si>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</si>
  <si>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</si>
  <si>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</si>
  <si>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</si>
  <si>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</si>
  <si>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</si>
  <si>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</si>
  <si>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</si>
  <si>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</si>
  <si>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</si>
  <si>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</si>
  <si>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</si>
  <si>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</si>
  <si>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</si>
  <si>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</si>
  <si>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</si>
  <si>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</si>
  <si>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</si>
  <si>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</si>
  <si>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</si>
  <si>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</si>
  <si>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</si>
  <si>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</si>
  <si>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</si>
  <si>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</si>
  <si>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</si>
  <si>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</si>
  <si>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</si>
  <si>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</si>
  <si>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</si>
  <si>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</si>
  <si>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</si>
  <si>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</si>
  <si>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</si>
  <si>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</si>
  <si>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</si>
  <si>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</si>
  <si>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</si>
  <si>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</si>
  <si>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</si>
  <si>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</si>
  <si>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</si>
  <si>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</si>
  <si>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</si>
  <si>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</si>
  <si>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</si>
  <si>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</si>
  <si>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</si>
  <si>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</si>
  <si>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</si>
  <si>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</si>
  <si>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</si>
  <si>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</si>
  <si>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</si>
  <si>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</si>
  <si>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</si>
  <si>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</si>
  <si>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</si>
  <si>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</si>
  <si>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</si>
  <si>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</si>
  <si>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</si>
  <si>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</si>
  <si>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</si>
  <si>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</si>
  <si>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</si>
  <si>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</si>
  <si>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</si>
  <si>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</si>
  <si>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</si>
  <si>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</si>
  <si>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</si>
  <si>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</si>
  <si>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</si>
  <si>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</si>
  <si>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</si>
  <si>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</si>
  <si>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</si>
  <si>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</si>
  <si>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</si>
  <si>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</si>
  <si>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</si>
  <si>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</si>
  <si>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</si>
  <si>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</si>
  <si>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</si>
  <si>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</si>
  <si>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</si>
  <si>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</si>
  <si>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</si>
  <si>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</si>
  <si>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</si>
  <si>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</si>
  <si>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</si>
  <si>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</si>
  <si>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</si>
  <si>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</si>
  <si>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</si>
  <si>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</si>
  <si>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</si>
  <si>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</si>
  <si>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</si>
  <si>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</si>
  <si>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</si>
  <si>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</si>
  <si>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</si>
  <si>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</si>
  <si>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</si>
  <si>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</si>
  <si>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</si>
  <si>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</si>
  <si>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</si>
  <si>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</si>
  <si>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</si>
  <si>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</si>
  <si>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</si>
  <si>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</si>
  <si>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</si>
  <si>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</si>
  <si>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</si>
  <si>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</si>
  <si>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</si>
  <si>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</si>
  <si>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</si>
  <si>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</si>
  <si>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</si>
  <si>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</si>
  <si>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</si>
  <si>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</si>
  <si>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</si>
  <si>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</si>
  <si>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</si>
  <si>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</si>
  <si>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</si>
  <si>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</si>
  <si>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</si>
  <si>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</si>
  <si>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</si>
  <si>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</si>
  <si>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</si>
  <si>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</si>
  <si>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</si>
  <si>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</si>
  <si>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</si>
  <si>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</si>
  <si>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</si>
  <si>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</si>
  <si>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</si>
  <si>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</si>
  <si>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</si>
  <si>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</si>
  <si>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</si>
  <si>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</si>
  <si>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</si>
  <si>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</si>
  <si>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</si>
  <si>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</si>
  <si>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</si>
  <si>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</si>
  <si>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</si>
  <si>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</si>
  <si>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</si>
  <si>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</si>
  <si>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</si>
  <si>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</si>
  <si>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</si>
  <si>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</si>
  <si>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</si>
  <si>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</si>
  <si>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</si>
  <si>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</si>
  <si>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</si>
  <si>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</si>
  <si>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</si>
  <si>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</si>
  <si>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</si>
  <si>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</si>
  <si>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</si>
  <si>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</si>
  <si>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</si>
  <si>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</si>
  <si>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</si>
  <si>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</si>
  <si>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</si>
  <si>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</si>
  <si>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</si>
  <si>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</si>
  <si>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</si>
  <si>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</si>
  <si>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</si>
  <si>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</si>
  <si>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</si>
  <si>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</si>
  <si>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</si>
  <si>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</si>
  <si>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</si>
  <si>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</si>
  <si>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</si>
  <si>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</si>
  <si>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</si>
  <si>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</si>
  <si>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</si>
  <si>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</si>
  <si>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</si>
  <si>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</si>
  <si>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</si>
  <si>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</si>
  <si>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</si>
  <si>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</si>
  <si>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</si>
  <si>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</si>
  <si>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</si>
  <si>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</si>
  <si>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</si>
  <si>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</si>
  <si>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</si>
  <si>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</si>
  <si>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</si>
  <si>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</si>
  <si>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</si>
  <si>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</si>
  <si>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</si>
  <si>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</si>
  <si>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</si>
  <si>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</si>
  <si>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</si>
  <si>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</si>
  <si>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</si>
  <si>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</si>
  <si>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</si>
  <si>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</si>
  <si>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</si>
  <si>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</si>
  <si>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</si>
  <si>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</si>
  <si>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</si>
  <si>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</si>
  <si>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</si>
  <si>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</si>
  <si>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</si>
  <si>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</si>
  <si>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</si>
  <si>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</si>
  <si>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</si>
  <si>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</si>
  <si>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</si>
  <si>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</si>
  <si>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</si>
  <si>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</si>
  <si>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</si>
  <si>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</si>
  <si>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</si>
  <si>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</si>
  <si>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</si>
  <si>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</si>
  <si>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</si>
  <si>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</si>
  <si>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</si>
  <si>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</si>
  <si>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</si>
  <si>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</si>
  <si>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</si>
  <si>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</si>
  <si>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</si>
  <si>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</si>
  <si>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</si>
  <si>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</si>
  <si>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</si>
  <si>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</si>
  <si>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</si>
  <si>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</si>
  <si>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</si>
  <si>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</si>
  <si>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</si>
  <si>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</si>
  <si>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</si>
  <si>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</si>
  <si>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</si>
  <si>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</si>
  <si>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</si>
  <si>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</si>
  <si>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</si>
  <si>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</si>
  <si>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</si>
  <si>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</si>
  <si>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</si>
  <si>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</si>
  <si>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</si>
  <si>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</si>
  <si>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</si>
  <si>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</si>
  <si>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</si>
  <si>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</si>
  <si>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</si>
  <si>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</si>
  <si>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</si>
  <si>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</si>
  <si>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</si>
  <si>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</si>
  <si>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</si>
  <si>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</si>
  <si>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</si>
  <si>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</si>
  <si>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</si>
  <si>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</si>
  <si>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</si>
  <si>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</si>
  <si>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</si>
  <si>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</si>
  <si>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</si>
  <si>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</si>
  <si>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</si>
  <si>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</si>
  <si>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</si>
  <si>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</si>
  <si>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</si>
  <si>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</si>
  <si>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</si>
  <si>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</si>
  <si>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</si>
  <si>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</si>
  <si>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</si>
  <si>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</si>
  <si>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</si>
  <si>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</si>
  <si>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</si>
  <si>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</si>
  <si>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</si>
  <si>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</si>
  <si>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</si>
  <si>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</si>
  <si>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</si>
  <si>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</si>
  <si>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</si>
  <si>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</si>
  <si>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</si>
  <si>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</si>
  <si>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</si>
  <si>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</si>
  <si>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</si>
  <si>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</si>
  <si>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</si>
  <si>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</si>
  <si>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</si>
  <si>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</si>
  <si>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</si>
  <si>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</si>
  <si>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</si>
  <si>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</si>
  <si>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</si>
  <si>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</si>
  <si>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</si>
  <si>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</si>
  <si>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</si>
  <si>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</si>
  <si>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</si>
  <si>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</si>
  <si>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</si>
  <si>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</si>
  <si>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</si>
  <si>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</si>
  <si>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</si>
  <si>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</si>
  <si>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</si>
  <si>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</si>
  <si>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</si>
  <si>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</si>
  <si>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</si>
  <si>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</si>
  <si>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</si>
  <si>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</si>
  <si>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</si>
  <si>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</si>
  <si>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</si>
  <si>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</si>
  <si>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</si>
  <si>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</si>
  <si>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</si>
  <si>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</si>
  <si>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</si>
  <si>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</si>
  <si>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</si>
  <si>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</si>
  <si>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</si>
  <si>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</si>
  <si>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</si>
  <si>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</si>
  <si>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</si>
  <si>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</si>
  <si>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</si>
  <si>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</si>
  <si>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</si>
  <si>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</si>
  <si>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</si>
  <si>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</si>
  <si>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</si>
  <si>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</si>
  <si>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</si>
  <si>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</si>
  <si>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</si>
  <si>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</si>
  <si>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</si>
  <si>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</si>
  <si>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</si>
  <si>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</si>
  <si>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</si>
  <si>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</si>
  <si>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</si>
  <si>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</si>
  <si>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</si>
  <si>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</si>
  <si>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</si>
  <si>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</si>
  <si>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</si>
  <si>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</si>
  <si>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</si>
  <si>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</si>
  <si>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</si>
  <si>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</si>
  <si>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</si>
  <si>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</si>
  <si>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</si>
  <si>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</si>
  <si>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</si>
  <si>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</si>
  <si>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</si>
  <si>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</si>
  <si>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</si>
  <si>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</si>
  <si>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</si>
  <si>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</si>
  <si>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</si>
  <si>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</si>
  <si>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</si>
  <si>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</si>
  <si>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</si>
  <si>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</si>
  <si>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</si>
  <si>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</si>
  <si>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</si>
  <si>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</si>
  <si>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</si>
  <si>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</si>
  <si>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</si>
  <si>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</si>
  <si>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</si>
  <si>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</si>
  <si>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</si>
  <si>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</si>
  <si>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</si>
  <si>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</si>
  <si>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</si>
  <si>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</si>
  <si>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</si>
  <si>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</si>
  <si>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</si>
  <si>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</si>
  <si>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</si>
  <si>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</si>
  <si>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</si>
  <si>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</si>
  <si>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</si>
  <si>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</si>
  <si>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</si>
  <si>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</si>
  <si>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</si>
  <si>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</si>
  <si>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</si>
  <si>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</si>
  <si>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</si>
  <si>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</si>
  <si>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</si>
  <si>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</si>
  <si>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</si>
  <si>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</si>
  <si>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</si>
  <si>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</si>
  <si>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</si>
  <si>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</si>
  <si>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</si>
  <si>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</si>
  <si>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</si>
  <si>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</si>
  <si>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</si>
  <si>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</si>
  <si>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</si>
  <si>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</si>
  <si>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</si>
  <si>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</si>
  <si>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</si>
  <si>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</si>
  <si>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</si>
  <si>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</si>
  <si>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</si>
  <si>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</si>
  <si>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</si>
  <si>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</si>
  <si>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</si>
  <si>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</si>
  <si>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</si>
  <si>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</si>
  <si>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</si>
  <si>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</si>
  <si>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</si>
  <si>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</si>
  <si>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</si>
  <si>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</si>
  <si>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</si>
  <si>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</si>
  <si>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</si>
  <si>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</si>
  <si>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</si>
  <si>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</si>
  <si>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</si>
  <si>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</si>
  <si>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</si>
  <si>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</si>
  <si>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</si>
  <si>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</si>
  <si>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</si>
  <si>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</si>
  <si>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</si>
  <si>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</si>
  <si>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</si>
  <si>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</si>
  <si>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</si>
  <si>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</si>
  <si>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</si>
  <si>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</si>
  <si>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</si>
  <si>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</si>
  <si>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</si>
  <si>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</si>
  <si>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</si>
  <si>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</si>
  <si>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</si>
  <si>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</si>
  <si>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</si>
  <si>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</si>
  <si>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</si>
  <si>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</si>
  <si>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</si>
  <si>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</si>
  <si>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</si>
  <si>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</si>
  <si>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</si>
  <si>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</si>
  <si>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</si>
  <si>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</si>
  <si>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</si>
  <si>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</si>
  <si>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</si>
  <si>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</si>
  <si>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</si>
  <si>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</si>
  <si>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</si>
  <si>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</si>
  <si>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</si>
  <si>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</si>
  <si>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</si>
  <si>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</si>
  <si>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</si>
  <si>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</si>
  <si>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</si>
  <si>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</si>
  <si>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</si>
  <si>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</si>
  <si>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</si>
  <si>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</si>
  <si>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</si>
  <si>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</si>
  <si>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</si>
  <si>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</si>
  <si>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</si>
  <si>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</si>
  <si>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</si>
  <si>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</si>
  <si>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</si>
  <si>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</si>
  <si>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</si>
  <si>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</si>
  <si>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</si>
  <si>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</si>
  <si>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</si>
  <si>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</si>
  <si>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</si>
  <si>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</si>
  <si>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</si>
  <si>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</si>
  <si>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</si>
  <si>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</si>
  <si>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</si>
  <si>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</si>
  <si>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</si>
  <si>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</si>
  <si>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</si>
  <si>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</si>
  <si>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</si>
  <si>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</si>
  <si>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</si>
  <si>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</si>
  <si>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</si>
  <si>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</si>
  <si>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</si>
  <si>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</si>
  <si>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</si>
  <si>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</si>
  <si>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</si>
  <si>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</si>
  <si>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</si>
  <si>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</si>
  <si>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</si>
  <si>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</si>
  <si>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</si>
  <si>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</si>
  <si>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</si>
  <si>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</si>
  <si>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</si>
  <si>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</si>
  <si>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</si>
  <si>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</si>
  <si>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</si>
  <si>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</si>
  <si>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</si>
  <si>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</si>
  <si>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</si>
  <si>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</si>
  <si>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</si>
  <si>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</si>
  <si>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</si>
  <si>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</si>
  <si>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</si>
  <si>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</si>
  <si>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</si>
  <si>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</si>
  <si>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</si>
  <si>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</si>
  <si>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</si>
  <si>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</si>
  <si>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</si>
  <si>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</si>
  <si>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</si>
  <si>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</si>
  <si>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</si>
  <si>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</si>
  <si>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</si>
  <si>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</si>
  <si>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</si>
  <si>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</si>
  <si>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</si>
  <si>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</si>
  <si>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</si>
  <si>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</si>
  <si>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</si>
  <si>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</si>
  <si>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</si>
  <si>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</si>
  <si>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</si>
  <si>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</si>
  <si>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</si>
  <si>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</si>
  <si>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</si>
  <si>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</si>
  <si>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</si>
  <si>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</si>
  <si>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</si>
  <si>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</si>
  <si>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</si>
  <si>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</si>
  <si>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</si>
  <si>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</si>
  <si>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</si>
  <si>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</si>
  <si>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</si>
  <si>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</si>
  <si>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</si>
  <si>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</si>
  <si>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</si>
  <si>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</si>
  <si>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</si>
  <si>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</si>
  <si>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</si>
  <si>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</si>
  <si>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</si>
  <si>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</si>
  <si>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</si>
  <si>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</si>
  <si>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</si>
  <si>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</si>
  <si>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</si>
  <si>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</si>
  <si>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</si>
  <si>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</si>
  <si>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</si>
  <si>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</si>
  <si>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</si>
  <si>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</si>
  <si>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</si>
  <si>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</si>
  <si>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</si>
  <si>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</si>
  <si>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</si>
  <si>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</si>
  <si>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</si>
  <si>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</si>
  <si>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</si>
  <si>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</si>
  <si>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</si>
  <si>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</si>
  <si>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</si>
  <si>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</si>
  <si>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</si>
  <si>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</si>
  <si>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</si>
  <si>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</si>
  <si>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</si>
  <si>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</si>
  <si>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</si>
  <si>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</si>
  <si>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</si>
  <si>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</si>
  <si>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</si>
  <si>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</si>
  <si>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</si>
  <si>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</si>
  <si>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</si>
  <si>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</si>
  <si>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</si>
  <si>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</si>
  <si>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</si>
  <si>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</si>
  <si>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</si>
  <si>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</si>
  <si>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</si>
  <si>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</si>
  <si>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</si>
  <si>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</si>
  <si>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</si>
  <si>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</si>
  <si>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</si>
  <si>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</si>
  <si>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</si>
  <si>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</si>
  <si>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</si>
  <si>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</si>
  <si>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</si>
  <si>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</si>
  <si>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</si>
  <si>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</si>
  <si>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</si>
  <si>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</si>
  <si>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</si>
  <si>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</si>
  <si>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</si>
  <si>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</si>
  <si>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</si>
  <si>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</si>
  <si>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</si>
  <si>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</si>
  <si>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</si>
  <si>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</si>
  <si>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</si>
  <si>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</si>
  <si>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</si>
  <si>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</si>
  <si>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</si>
  <si>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</si>
  <si>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</si>
  <si>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</si>
  <si>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</si>
  <si>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</si>
  <si>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</si>
  <si>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</si>
  <si>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</si>
  <si>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</si>
  <si>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</si>
  <si>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</si>
  <si>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</si>
  <si>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</si>
  <si>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</si>
  <si>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</si>
  <si>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</si>
  <si>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</si>
  <si>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</si>
  <si>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</si>
  <si>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</si>
  <si>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</si>
  <si>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</si>
  <si>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</si>
  <si>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</si>
  <si>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</si>
  <si>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</si>
  <si>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</si>
  <si>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</si>
  <si>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</si>
  <si>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</si>
  <si>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</si>
  <si>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</si>
  <si>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</si>
  <si>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</si>
  <si>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</si>
  <si>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</si>
  <si>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</si>
  <si>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</si>
  <si>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</si>
  <si>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</si>
  <si>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</si>
  <si>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</si>
  <si>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</si>
  <si>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</si>
  <si>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</si>
  <si>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</si>
  <si>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</si>
  <si>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</si>
  <si>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</si>
  <si>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</si>
  <si>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</si>
  <si>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</si>
  <si>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</si>
  <si>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</si>
  <si>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</si>
  <si>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</si>
  <si>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</si>
  <si>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</si>
  <si>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</si>
  <si>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</si>
  <si>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</si>
  <si>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</si>
  <si>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</si>
  <si>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</si>
  <si>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</si>
  <si>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</si>
  <si>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</si>
  <si>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</si>
  <si>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</si>
  <si>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</si>
  <si>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</si>
  <si>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</si>
  <si>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</si>
  <si>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</si>
  <si>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</si>
  <si>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</si>
  <si>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</si>
  <si>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</si>
  <si>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</si>
  <si>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</si>
  <si>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</si>
  <si>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</si>
  <si>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</si>
  <si>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</si>
  <si>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</si>
  <si>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</si>
  <si>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</si>
  <si>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</si>
  <si>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</si>
  <si>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</si>
  <si>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</si>
  <si>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</si>
  <si>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</si>
  <si>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</si>
  <si>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</si>
  <si>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</si>
  <si>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</si>
  <si>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</si>
  <si>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</si>
  <si>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</si>
  <si>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</si>
  <si>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</si>
  <si>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</si>
  <si>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</si>
  <si>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</si>
  <si>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</si>
  <si>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</si>
  <si>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</si>
  <si>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</si>
  <si>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</si>
  <si>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</si>
  <si>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</si>
  <si>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</si>
  <si>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</si>
  <si>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</si>
  <si>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</si>
  <si>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</si>
  <si>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</si>
  <si>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</si>
  <si>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</si>
  <si>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</si>
  <si>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</si>
  <si>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</si>
  <si>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</si>
  <si>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</si>
  <si>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</si>
  <si>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</si>
  <si>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</si>
  <si>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</si>
  <si>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</si>
  <si>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</si>
  <si>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</si>
  <si>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</si>
  <si>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</si>
  <si>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</si>
  <si>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</si>
  <si>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</si>
  <si>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</si>
  <si>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</si>
  <si>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</si>
  <si>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</si>
  <si>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</si>
  <si>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</si>
  <si>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</si>
  <si>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</si>
  <si>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</si>
  <si>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</si>
  <si>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</si>
  <si>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</si>
  <si>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</si>
  <si>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</si>
  <si>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</si>
  <si>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</si>
  <si>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</si>
  <si>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</si>
  <si>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</si>
  <si>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</si>
  <si>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</si>
  <si>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</si>
  <si>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</si>
  <si>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</si>
  <si>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</si>
  <si>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</si>
  <si>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</si>
  <si>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</si>
  <si>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</si>
  <si>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</si>
  <si>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</si>
  <si>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</si>
  <si>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</si>
  <si>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</si>
  <si>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</si>
  <si>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</si>
  <si>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</si>
  <si>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</si>
  <si>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</si>
  <si>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</si>
  <si>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</si>
  <si>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</si>
  <si>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</si>
  <si>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</si>
  <si>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</si>
  <si>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</si>
  <si>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</si>
  <si>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</si>
  <si>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</si>
  <si>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</si>
  <si>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</si>
  <si>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</si>
  <si>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</si>
  <si>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</si>
  <si>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</si>
  <si>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</si>
  <si>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</si>
  <si>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</si>
  <si>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</si>
  <si>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</si>
  <si>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</si>
  <si>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</si>
  <si>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</si>
  <si>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</si>
  <si>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</si>
  <si>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</si>
  <si>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</si>
  <si>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</si>
  <si>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</si>
  <si>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</si>
  <si>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</si>
  <si>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</si>
  <si>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</si>
  <si>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</si>
  <si>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</si>
  <si>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</si>
  <si>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</si>
  <si>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</si>
  <si>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</si>
  <si>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</si>
  <si>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</si>
  <si>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</si>
  <si>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</si>
  <si>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</si>
  <si>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</si>
  <si>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</si>
  <si>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</si>
  <si>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</si>
  <si>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</si>
  <si>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</si>
  <si>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</si>
  <si>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</si>
  <si>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</si>
  <si>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</si>
  <si>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</si>
  <si>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</si>
  <si>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</si>
  <si>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</si>
  <si>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</si>
  <si>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</si>
  <si>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</si>
  <si>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</si>
  <si>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</si>
  <si>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</si>
  <si>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</si>
  <si>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</si>
  <si>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</si>
  <si>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</si>
  <si>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</si>
  <si>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</si>
  <si>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</si>
  <si>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</si>
  <si>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</si>
  <si>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</si>
  <si>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</si>
  <si>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</si>
  <si>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</si>
  <si>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</si>
  <si>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</si>
  <si>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</si>
  <si>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</si>
  <si>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</si>
  <si>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</si>
  <si>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</si>
  <si>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</si>
  <si>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</si>
  <si>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</si>
  <si>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</si>
  <si>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</si>
  <si>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</si>
  <si>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</si>
  <si>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</si>
  <si>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</si>
  <si>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</si>
  <si>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</si>
  <si>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</si>
  <si>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</si>
  <si>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</si>
  <si>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</si>
  <si>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</si>
  <si>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</si>
  <si>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</si>
  <si>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</si>
  <si>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</si>
  <si>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</si>
  <si>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</si>
  <si>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</si>
  <si>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</si>
  <si>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</si>
  <si>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</si>
  <si>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</si>
  <si>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</si>
  <si>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</si>
  <si>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</si>
  <si>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</si>
  <si>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</si>
  <si>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</si>
  <si>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</si>
  <si>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</si>
  <si>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</si>
  <si>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</si>
  <si>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</si>
  <si>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</si>
  <si>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</si>
  <si>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</si>
  <si>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</si>
  <si>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</si>
  <si>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</si>
  <si>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</si>
  <si>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</si>
  <si>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</si>
  <si>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</si>
  <si>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</si>
  <si>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</si>
  <si>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</si>
  <si>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</si>
  <si>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</si>
  <si>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</si>
  <si>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</si>
  <si>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</si>
  <si>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</si>
  <si>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</si>
  <si>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</si>
  <si>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</si>
  <si>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</si>
  <si>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</si>
  <si>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</si>
  <si>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</si>
  <si>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</si>
  <si>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</si>
  <si>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</si>
  <si>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</si>
  <si>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</si>
  <si>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</si>
  <si>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</si>
  <si>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</si>
  <si>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</si>
  <si>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</si>
  <si>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</si>
  <si>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</si>
  <si>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</si>
  <si>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</si>
  <si>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</si>
  <si>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</si>
  <si>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</si>
  <si>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</si>
  <si>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</si>
  <si>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</si>
  <si>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</si>
  <si>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</si>
  <si>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</si>
  <si>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</si>
  <si>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</si>
  <si>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</si>
  <si>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</si>
  <si>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</si>
  <si>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</si>
  <si>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</si>
  <si>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</si>
  <si>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</si>
  <si>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</si>
  <si>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</si>
  <si>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</si>
  <si>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</si>
  <si>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</si>
  <si>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</si>
  <si>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</si>
  <si>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</si>
  <si>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</si>
  <si>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</si>
  <si>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</si>
  <si>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</si>
  <si>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</si>
  <si>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</si>
  <si>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</si>
  <si>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</si>
  <si>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</si>
  <si>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</si>
  <si>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</si>
  <si>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</si>
  <si>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</si>
  <si>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</si>
  <si>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</si>
  <si>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</si>
  <si>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</si>
  <si>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</si>
  <si>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</si>
  <si>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</si>
  <si>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</si>
  <si>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</si>
  <si>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</si>
  <si>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</si>
  <si>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</si>
  <si>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</si>
  <si>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</si>
  <si>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</si>
  <si>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</si>
  <si>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</si>
  <si>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</si>
  <si>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</si>
  <si>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</si>
  <si>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</si>
  <si>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</si>
  <si>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</si>
  <si>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</si>
  <si>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</si>
  <si>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</si>
  <si>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</si>
  <si>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</si>
  <si>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</si>
  <si>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</si>
  <si>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</si>
  <si>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</si>
  <si>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</si>
  <si>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</si>
  <si>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</si>
  <si>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</si>
  <si>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</si>
  <si>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</si>
  <si>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</si>
  <si>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</si>
  <si>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</si>
  <si>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</si>
  <si>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</si>
  <si>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</si>
  <si>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</si>
  <si>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</si>
  <si>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</si>
  <si>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</si>
  <si>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</si>
  <si>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</si>
  <si>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</si>
  <si>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</si>
  <si>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</si>
  <si>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</si>
  <si>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</si>
  <si>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</si>
  <si>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</si>
  <si>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</si>
  <si>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</si>
  <si>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</si>
  <si>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</si>
  <si>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</si>
  <si>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</si>
  <si>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</si>
  <si>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</si>
  <si>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</si>
  <si>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</si>
  <si>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</si>
  <si>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</si>
  <si>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</si>
  <si>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</si>
  <si>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</si>
  <si>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</si>
  <si>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</si>
  <si>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</si>
  <si>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</si>
  <si>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</si>
  <si>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</si>
  <si>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</si>
  <si>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</si>
  <si>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</si>
  <si>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</si>
  <si>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</si>
  <si>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</si>
  <si>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</si>
  <si>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</si>
  <si>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</si>
  <si>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</si>
  <si>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</si>
  <si>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</si>
  <si>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</si>
  <si>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</si>
  <si>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</si>
  <si>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</si>
  <si>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</si>
  <si>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</si>
  <si>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</si>
  <si>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</si>
  <si>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</si>
  <si>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</si>
  <si>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</si>
  <si>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</si>
  <si>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</si>
  <si>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</si>
  <si>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</si>
  <si>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</si>
  <si>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</si>
  <si>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</si>
  <si>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</si>
  <si>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</si>
  <si>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</si>
  <si>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</si>
  <si>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</si>
  <si>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</si>
  <si>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</si>
  <si>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</si>
  <si>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</si>
  <si>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</si>
  <si>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</si>
  <si>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</si>
  <si>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</si>
  <si>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</si>
  <si>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</si>
  <si>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</si>
  <si>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</si>
  <si>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</si>
  <si>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</si>
  <si>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</si>
  <si>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</si>
  <si>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</si>
  <si>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</si>
  <si>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</si>
  <si>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</si>
  <si>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</si>
  <si>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</si>
  <si>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</si>
  <si>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</si>
  <si>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</si>
  <si>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</si>
  <si>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</si>
  <si>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</si>
  <si>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</si>
  <si>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</si>
  <si>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</si>
  <si>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</si>
  <si>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</si>
  <si>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</si>
  <si>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</si>
  <si>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</si>
  <si>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</si>
  <si>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</si>
  <si>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</si>
  <si>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</si>
  <si>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</si>
  <si>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</si>
  <si>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</si>
  <si>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</si>
  <si>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</si>
  <si>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</si>
  <si>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</si>
  <si>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</si>
  <si>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</si>
  <si>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</si>
  <si>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</si>
  <si>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</si>
  <si>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</si>
  <si>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</si>
  <si>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</si>
  <si>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</si>
  <si>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</si>
  <si>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</si>
  <si>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</si>
  <si>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</si>
  <si>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</si>
  <si>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</si>
  <si>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</si>
  <si>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</si>
  <si>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</si>
  <si>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</si>
  <si>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</si>
  <si>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</si>
  <si>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</si>
  <si>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</si>
  <si>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</si>
  <si>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</si>
  <si>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</si>
  <si>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</si>
  <si>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</si>
  <si>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</si>
  <si>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</si>
  <si>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</si>
  <si>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</si>
  <si>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</si>
  <si>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</si>
  <si>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</si>
  <si>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</si>
  <si>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</si>
  <si>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</si>
  <si>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</si>
  <si>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</si>
  <si>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</si>
  <si>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</si>
  <si>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</si>
  <si>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</si>
  <si>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</si>
  <si>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</si>
  <si>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</si>
  <si>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</si>
  <si>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</si>
  <si>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</si>
  <si>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</si>
  <si>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</si>
  <si>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</si>
  <si>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</si>
  <si>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</si>
  <si>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</si>
  <si>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</si>
  <si>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</si>
  <si>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</si>
  <si>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</si>
  <si>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</si>
  <si>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</si>
  <si>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</si>
  <si>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</si>
  <si>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</si>
  <si>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</si>
  <si>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</si>
  <si>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</si>
  <si>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</si>
  <si>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</si>
  <si>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</si>
  <si>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</si>
  <si>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</si>
  <si>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</si>
  <si>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</si>
  <si>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</si>
  <si>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</si>
  <si>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</si>
  <si>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</si>
  <si>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</si>
  <si>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</si>
  <si>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</si>
  <si>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</si>
  <si>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</si>
  <si>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</si>
  <si>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</si>
  <si>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</si>
  <si>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</si>
  <si>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</si>
  <si>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</si>
  <si>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</si>
  <si>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</si>
  <si>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</si>
  <si>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</si>
  <si>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</si>
  <si>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</si>
  <si>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</si>
  <si>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</si>
  <si>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</si>
  <si>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</si>
  <si>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</si>
  <si>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</si>
  <si>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</si>
  <si>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</si>
  <si>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</si>
  <si>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</si>
  <si>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</si>
  <si>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</si>
  <si>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</si>
  <si>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</si>
  <si>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</si>
  <si>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</si>
  <si>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</si>
  <si>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</si>
  <si>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</si>
  <si>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</si>
  <si>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</si>
  <si>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</si>
  <si>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</si>
  <si>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</si>
  <si>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</si>
  <si>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</si>
  <si>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</si>
  <si>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</si>
  <si>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</si>
  <si>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</si>
  <si>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</si>
  <si>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</si>
  <si>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</si>
  <si>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</si>
  <si>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</si>
  <si>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</si>
  <si>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</si>
  <si>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</si>
  <si>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</si>
  <si>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</si>
  <si>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</si>
  <si>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</si>
  <si>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</si>
  <si>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</si>
  <si>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</si>
  <si>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</si>
  <si>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</si>
  <si>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</si>
  <si>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</si>
  <si>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</si>
  <si>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</si>
  <si>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</si>
  <si>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</si>
  <si>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</si>
  <si>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</si>
  <si>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</si>
  <si>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</si>
  <si>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</si>
  <si>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</si>
  <si>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</si>
  <si>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</si>
  <si>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</si>
  <si>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</si>
  <si>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</si>
  <si>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</si>
  <si>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</si>
  <si>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</si>
  <si>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</si>
  <si>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</si>
  <si>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</si>
  <si>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</si>
  <si>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</si>
  <si>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</si>
  <si>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</si>
  <si>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</si>
  <si>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</si>
  <si>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</si>
  <si>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</si>
  <si>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</si>
  <si>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</si>
  <si>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</si>
  <si>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</si>
  <si>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</si>
  <si>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</si>
  <si>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</si>
  <si>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</si>
  <si>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</si>
  <si>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</si>
  <si>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</si>
  <si>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</si>
  <si>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</si>
  <si>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</si>
  <si>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</si>
  <si>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</si>
  <si>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</si>
  <si>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</si>
  <si>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</si>
  <si>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</si>
  <si>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</si>
  <si>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</si>
  <si>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</si>
  <si>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</si>
  <si>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</si>
  <si>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</si>
  <si>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</si>
  <si>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</si>
  <si>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</si>
  <si>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</si>
  <si>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</si>
  <si>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</si>
  <si>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</si>
  <si>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</si>
  <si>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</si>
  <si>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</si>
  <si>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</si>
  <si>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</si>
  <si>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</si>
  <si>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</si>
  <si>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</si>
  <si>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</si>
  <si>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</si>
  <si>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</si>
  <si>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</si>
  <si>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</si>
  <si>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</si>
  <si>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</si>
  <si>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</si>
  <si>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</si>
  <si>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</si>
  <si>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</si>
  <si>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</si>
  <si>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</si>
  <si>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</si>
  <si>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</si>
  <si>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</si>
  <si>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</si>
  <si>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</si>
  <si>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</si>
  <si>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</si>
  <si>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</si>
  <si>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</si>
  <si>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</si>
  <si>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</si>
  <si>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</si>
  <si>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</si>
  <si>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</si>
  <si>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</si>
  <si>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</si>
  <si>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</si>
  <si>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</si>
  <si>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</si>
  <si>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</si>
  <si>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</si>
  <si>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</si>
  <si>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</si>
  <si>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</si>
  <si>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</si>
  <si>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</si>
  <si>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</si>
  <si>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</si>
  <si>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</si>
  <si>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</si>
  <si>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</si>
  <si>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</si>
  <si>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</si>
  <si>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</si>
  <si>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</si>
  <si>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</si>
  <si>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</si>
  <si>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</si>
  <si>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</si>
  <si>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</si>
  <si>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</si>
  <si>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</si>
  <si>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</si>
  <si>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</si>
  <si>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</si>
  <si>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</si>
  <si>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</si>
  <si>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</si>
  <si>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</si>
  <si>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</si>
  <si>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</si>
  <si>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</si>
  <si>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</si>
  <si>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</si>
  <si>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</si>
  <si>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</si>
  <si>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</si>
  <si>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</si>
  <si>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</si>
  <si>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</si>
  <si>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</si>
  <si>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</si>
  <si>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</si>
  <si>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</si>
  <si>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</si>
  <si>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</si>
  <si>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</si>
  <si>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</si>
  <si>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</si>
  <si>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</si>
  <si>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</si>
  <si>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</si>
  <si>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</si>
  <si>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</si>
  <si>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</si>
  <si>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</si>
  <si>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</si>
  <si>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</si>
  <si>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</si>
  <si>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</si>
  <si>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</si>
  <si>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</si>
  <si>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</si>
  <si>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</si>
  <si>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</si>
  <si>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</si>
  <si>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</si>
  <si>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</si>
  <si>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</si>
  <si>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</si>
  <si>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</si>
  <si>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</si>
  <si>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</si>
  <si>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</si>
  <si>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</si>
  <si>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</si>
  <si>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</si>
  <si>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</si>
  <si>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</si>
  <si>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</si>
  <si>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</si>
  <si>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</si>
  <si>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</si>
  <si>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</si>
  <si>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</si>
  <si>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</si>
  <si>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</si>
  <si>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</si>
  <si>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</si>
  <si>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</si>
  <si>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</si>
  <si>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</si>
  <si>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</si>
  <si>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</si>
  <si>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</si>
  <si>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</si>
  <si>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</si>
  <si>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</si>
  <si>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</si>
  <si>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</si>
  <si>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</si>
  <si>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</si>
  <si>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</si>
  <si>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</si>
  <si>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</si>
  <si>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</si>
  <si>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</si>
  <si>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</si>
  <si>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</si>
  <si>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</si>
  <si>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</si>
  <si>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</si>
  <si>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</si>
  <si>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</si>
  <si>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</si>
  <si>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</si>
  <si>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</si>
  <si>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</si>
  <si>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</si>
  <si>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</si>
  <si>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</si>
  <si>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</si>
  <si>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</si>
  <si>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</si>
  <si>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</si>
  <si>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</si>
  <si>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</si>
  <si>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</si>
  <si>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</si>
  <si>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</si>
  <si>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</si>
  <si>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</si>
  <si>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</si>
  <si>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</si>
  <si>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</si>
  <si>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</si>
  <si>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</si>
  <si>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</si>
  <si>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</si>
  <si>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</si>
  <si>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</si>
  <si>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</si>
  <si>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</si>
  <si>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</si>
  <si>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</si>
  <si>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</si>
  <si>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</si>
  <si>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</si>
  <si>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</si>
  <si>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</si>
  <si>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</si>
  <si>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</si>
  <si>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</si>
  <si>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</si>
  <si>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</si>
  <si>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</si>
  <si>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</si>
  <si>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</si>
  <si>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</si>
  <si>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</si>
  <si>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</si>
  <si>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</si>
  <si>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</si>
  <si>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</si>
  <si>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</si>
  <si>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</si>
  <si>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</si>
  <si>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</si>
  <si>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</si>
  <si>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</si>
  <si>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</si>
  <si>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</si>
  <si>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</si>
  <si>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</si>
  <si>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</si>
  <si>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</si>
  <si>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</si>
  <si>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</si>
  <si>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</si>
  <si>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</si>
  <si>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</si>
  <si>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</si>
  <si>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</si>
  <si>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</si>
  <si>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</si>
  <si>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</si>
  <si>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</si>
  <si>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</si>
  <si>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</si>
  <si>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</si>
  <si>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</si>
  <si>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</si>
  <si>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</si>
  <si>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</si>
  <si>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</si>
  <si>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</si>
  <si>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</si>
  <si>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</si>
  <si>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</si>
  <si>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</si>
  <si>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</si>
  <si>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</si>
  <si>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</si>
  <si>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</si>
  <si>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</si>
  <si>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</si>
  <si>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</si>
  <si>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</si>
  <si>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</si>
  <si>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</si>
  <si>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</si>
  <si>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</si>
  <si>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</si>
  <si>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</si>
  <si>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</si>
  <si>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</si>
  <si>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</si>
  <si>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</si>
  <si>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</si>
  <si>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</si>
  <si>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</si>
  <si>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</si>
  <si>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</si>
  <si>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</si>
  <si>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</si>
  <si>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</si>
  <si>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</si>
  <si>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</si>
  <si>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</si>
  <si>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</si>
  <si>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</si>
  <si>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</si>
  <si>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</si>
  <si>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</si>
  <si>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</si>
  <si>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</si>
  <si>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</si>
  <si>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</si>
  <si>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</si>
  <si>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</si>
  <si>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</si>
  <si>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</si>
  <si>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</si>
  <si>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</si>
  <si>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</si>
  <si>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</si>
  <si>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</si>
  <si>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</si>
  <si>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</si>
  <si>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</si>
  <si>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</si>
  <si>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</si>
  <si>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</si>
  <si>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</si>
  <si>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</si>
  <si>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</si>
  <si>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</si>
  <si>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</si>
  <si>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</si>
  <si>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</si>
  <si>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</si>
  <si>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</si>
  <si>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</si>
  <si>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</si>
  <si>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</si>
  <si>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</si>
  <si>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</si>
  <si>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</si>
  <si>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</si>
  <si>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</si>
  <si>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</si>
  <si>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</si>
  <si>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</si>
  <si>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</si>
  <si>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</si>
  <si>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</si>
  <si>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</si>
  <si>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</si>
  <si>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</si>
  <si>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</si>
  <si>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</si>
  <si>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</si>
  <si>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</si>
  <si>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</si>
  <si>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</si>
  <si>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</si>
  <si>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</si>
  <si>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</si>
  <si>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</si>
  <si>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</si>
  <si>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</si>
  <si>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</si>
  <si>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</si>
  <si>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</si>
  <si>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</si>
  <si>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</si>
  <si>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</si>
  <si>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</si>
  <si>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</si>
  <si>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</si>
  <si>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</si>
  <si>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</si>
  <si>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</si>
  <si>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</si>
  <si>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</si>
  <si>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</si>
  <si>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</si>
  <si>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</si>
  <si>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</si>
  <si>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</si>
  <si>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</si>
  <si>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</si>
  <si>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</si>
  <si>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</si>
  <si>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</si>
  <si>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</si>
  <si>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</si>
  <si>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</si>
  <si>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</si>
  <si>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</si>
  <si>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</si>
  <si>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</si>
  <si>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</si>
  <si>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</si>
  <si>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</si>
  <si>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</si>
  <si>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</si>
  <si>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</si>
  <si>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</si>
  <si>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</si>
  <si>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</si>
  <si>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</si>
  <si>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</si>
  <si>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</si>
  <si>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</si>
  <si>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</si>
  <si>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</si>
  <si>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</si>
  <si>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</si>
  <si>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</si>
  <si>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</si>
  <si>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</si>
  <si>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</si>
  <si>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</si>
  <si>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</si>
  <si>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</si>
  <si>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</si>
  <si>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</si>
  <si>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</si>
  <si>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</si>
  <si>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</si>
  <si>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</si>
  <si>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</si>
  <si>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</si>
  <si>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</si>
  <si>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</si>
  <si>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</si>
  <si>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</si>
  <si>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</si>
  <si>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</si>
  <si>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</si>
  <si>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</si>
  <si>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</si>
  <si>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</si>
  <si>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</si>
  <si>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</si>
  <si>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</si>
  <si>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</si>
  <si>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</si>
  <si>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</si>
  <si>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</si>
  <si>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</si>
  <si>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</si>
  <si>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</si>
  <si>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</si>
  <si>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</si>
  <si>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</si>
  <si>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</si>
  <si>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</si>
  <si>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</si>
  <si>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</si>
  <si>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</si>
  <si>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</si>
  <si>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</si>
  <si>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</si>
  <si>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</si>
  <si>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</si>
  <si>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</si>
  <si>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</si>
  <si>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</si>
  <si>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</si>
  <si>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</si>
  <si>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</si>
  <si>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</si>
  <si>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</si>
  <si>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</si>
  <si>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</si>
  <si>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</si>
  <si>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</si>
  <si>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</si>
  <si>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</si>
  <si>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</si>
  <si>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</si>
  <si>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</si>
  <si>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</si>
  <si>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</si>
  <si>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</si>
  <si>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</si>
  <si>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</si>
  <si>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</si>
  <si>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</si>
  <si>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</si>
  <si>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</si>
  <si>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</si>
  <si>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</si>
  <si>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</si>
  <si>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</si>
  <si>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</si>
  <si>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</si>
  <si>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</si>
  <si>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</si>
  <si>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</si>
  <si>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</si>
  <si>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</si>
  <si>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</si>
  <si>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</si>
  <si>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</si>
  <si>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</si>
  <si>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</si>
  <si>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</si>
  <si>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</si>
  <si>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</si>
  <si>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</si>
  <si>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</si>
  <si>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</si>
  <si>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</si>
  <si>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</si>
  <si>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</si>
  <si>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</si>
  <si>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</si>
  <si>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</si>
  <si>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</si>
  <si>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</si>
  <si>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</si>
  <si>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</si>
  <si>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</si>
  <si>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</si>
  <si>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</si>
  <si>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</si>
  <si>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</si>
  <si>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</si>
  <si>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</si>
  <si>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</si>
  <si>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</si>
  <si>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</si>
  <si>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</si>
  <si>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</si>
  <si>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</si>
  <si>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</si>
  <si>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</si>
  <si>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</si>
  <si>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</si>
  <si>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</si>
  <si>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</si>
  <si>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</si>
  <si>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</si>
  <si>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</si>
  <si>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</si>
  <si>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</si>
  <si>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</si>
  <si>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</si>
  <si>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</si>
  <si>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</si>
  <si>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</si>
  <si>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</si>
  <si>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</si>
  <si>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</si>
  <si>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</si>
  <si>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</si>
  <si>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</si>
  <si>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</si>
  <si>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</si>
  <si>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</si>
  <si>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</si>
  <si>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</si>
  <si>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</si>
  <si>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</si>
  <si>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</si>
  <si>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</si>
  <si>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</si>
  <si>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</si>
  <si>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</si>
  <si>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</si>
  <si>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</si>
  <si>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</si>
  <si>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</si>
  <si>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</si>
  <si>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</si>
  <si>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</si>
  <si>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</si>
  <si>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</si>
  <si>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</si>
  <si>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</si>
  <si>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</si>
  <si>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</si>
  <si>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</si>
  <si>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</si>
  <si>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</si>
  <si>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</si>
  <si>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</si>
  <si>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</si>
  <si>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</si>
  <si>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</si>
  <si>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</si>
  <si>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</si>
  <si>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</si>
  <si>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</si>
  <si>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</si>
  <si>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</si>
  <si>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</si>
  <si>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</si>
  <si>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</si>
  <si>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</si>
  <si>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</si>
  <si>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</si>
  <si>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</si>
  <si>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</si>
  <si>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</si>
  <si>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</si>
  <si>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</si>
  <si>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</si>
  <si>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</si>
  <si>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</si>
  <si>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</si>
  <si>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</si>
  <si>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</si>
  <si>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</si>
  <si>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</si>
  <si>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</si>
  <si>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</si>
  <si>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</si>
  <si>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</si>
  <si>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</si>
  <si>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</si>
  <si>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</si>
  <si>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</si>
  <si>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</si>
  <si>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</si>
  <si>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</si>
  <si>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</si>
  <si>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</si>
  <si>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</si>
  <si>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</si>
  <si>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</si>
  <si>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</si>
  <si>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</si>
  <si>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</si>
  <si>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</si>
  <si>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</si>
  <si>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</si>
  <si>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</si>
  <si>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</si>
  <si>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</si>
  <si>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</si>
  <si>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</si>
  <si>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</si>
  <si>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</si>
  <si>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</si>
  <si>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</si>
  <si>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</si>
  <si>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</si>
  <si>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</si>
  <si>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</si>
  <si>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</si>
  <si>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</si>
  <si>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</si>
  <si>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</si>
  <si>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</si>
  <si>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</si>
  <si>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</si>
  <si>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</si>
  <si>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</si>
  <si>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</si>
  <si>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</si>
  <si>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</si>
  <si>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</si>
  <si>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</si>
  <si>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</si>
  <si>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</si>
  <si>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</si>
  <si>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</si>
  <si>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</si>
  <si>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</si>
  <si>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</si>
  <si>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</si>
  <si>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</si>
  <si>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</si>
  <si>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</si>
  <si>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</si>
  <si>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</si>
  <si>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</si>
  <si>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</si>
  <si>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</si>
  <si>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</si>
  <si>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</si>
  <si>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</si>
  <si>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</si>
  <si>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</si>
  <si>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</si>
  <si>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</si>
  <si>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</si>
  <si>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</si>
  <si>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</si>
  <si>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</si>
  <si>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</si>
  <si>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</si>
  <si>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</si>
  <si>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</si>
  <si>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</si>
  <si>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</si>
  <si>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</si>
  <si>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</si>
  <si>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</si>
  <si>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</si>
  <si>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</si>
  <si>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</si>
  <si>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</si>
  <si>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</si>
  <si>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</si>
  <si>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</si>
  <si>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</si>
  <si>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</si>
  <si>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</si>
  <si>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</si>
  <si>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</si>
  <si>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</si>
  <si>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</si>
  <si>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</si>
  <si>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</si>
  <si>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</si>
  <si>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</si>
  <si>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</si>
  <si>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</si>
  <si>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</si>
  <si>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</si>
  <si>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</si>
  <si>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</si>
  <si>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</si>
  <si>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</si>
  <si>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</si>
  <si>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</si>
  <si>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</si>
  <si>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</si>
  <si>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</si>
  <si>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</si>
  <si>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</si>
  <si>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</si>
  <si>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</si>
  <si>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</si>
  <si>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</si>
  <si>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</si>
  <si>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</si>
  <si>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</si>
  <si>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</si>
  <si>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</si>
  <si>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</si>
  <si>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</si>
  <si>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</si>
  <si>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</si>
  <si>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</si>
  <si>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</si>
  <si>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</si>
  <si>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</si>
  <si>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</si>
  <si>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</si>
  <si>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</si>
  <si>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</si>
  <si>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</si>
  <si>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</si>
  <si>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</si>
  <si>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</si>
  <si>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</si>
  <si>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</si>
  <si>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</si>
  <si>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</si>
  <si>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</si>
  <si>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</si>
  <si>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</si>
  <si>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</si>
  <si>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</si>
  <si>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</si>
  <si>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</si>
  <si>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</si>
  <si>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</si>
  <si>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</si>
  <si>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</si>
  <si>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</si>
  <si>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</si>
  <si>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</si>
  <si>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</si>
  <si>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</si>
  <si>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</si>
  <si>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</si>
  <si>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</si>
  <si>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</si>
  <si>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</si>
  <si>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</si>
  <si>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</si>
  <si>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</si>
  <si>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</si>
  <si>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</si>
  <si>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</si>
  <si>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</si>
  <si>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</si>
  <si>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</si>
  <si>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</si>
  <si>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</si>
  <si>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</si>
  <si>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</si>
  <si>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</si>
  <si>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</si>
  <si>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</si>
  <si>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</si>
  <si>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</si>
  <si>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</si>
  <si>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</si>
  <si>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</si>
  <si>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</si>
  <si>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</si>
  <si>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</si>
  <si>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</si>
  <si>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</si>
  <si>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</si>
  <si>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</si>
  <si>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</si>
  <si>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</si>
  <si>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</si>
  <si>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</si>
  <si>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</si>
  <si>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</si>
  <si>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</si>
  <si>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</si>
  <si>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</si>
  <si>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</si>
  <si>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</si>
  <si>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</si>
  <si>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</si>
  <si>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</si>
  <si>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</si>
  <si>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</si>
  <si>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</si>
  <si>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</si>
  <si>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</si>
  <si>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</si>
  <si>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</si>
  <si>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</si>
  <si>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</si>
  <si>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</si>
  <si>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</si>
  <si>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</si>
  <si>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</si>
  <si>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</si>
  <si>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</si>
  <si>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</si>
  <si>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</si>
  <si>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</si>
  <si>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</si>
  <si>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</si>
  <si>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</si>
  <si>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</si>
  <si>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</si>
  <si>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</si>
  <si>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</si>
  <si>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</si>
  <si>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</si>
  <si>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</si>
  <si>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</si>
  <si>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</si>
  <si>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</si>
  <si>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</si>
  <si>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</si>
  <si>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</si>
  <si>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</si>
  <si>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</si>
  <si>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</si>
  <si>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</si>
  <si>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</si>
  <si>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</si>
  <si>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</si>
  <si>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</si>
  <si>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</si>
  <si>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</si>
  <si>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</si>
  <si>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</si>
  <si>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</si>
  <si>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</si>
  <si>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</si>
  <si>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</si>
  <si>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</si>
  <si>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</si>
  <si>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</si>
  <si>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</si>
  <si>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</si>
  <si>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</si>
  <si>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</si>
  <si>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</si>
  <si>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</si>
  <si>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</si>
  <si>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</si>
  <si>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</si>
  <si>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</si>
  <si>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</si>
  <si>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</si>
  <si>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</si>
  <si>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</si>
  <si>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</si>
  <si>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</si>
  <si>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</si>
  <si>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</si>
  <si>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</si>
  <si>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</si>
  <si>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</si>
  <si>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</si>
  <si>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</si>
  <si>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</si>
  <si>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</si>
  <si>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</si>
  <si>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</si>
  <si>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</si>
  <si>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</si>
  <si>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</si>
  <si>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</si>
  <si>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</si>
  <si>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</si>
  <si>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</si>
  <si>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</si>
  <si>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</si>
  <si>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</si>
  <si>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</si>
  <si>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</si>
  <si>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</si>
  <si>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</si>
  <si>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</si>
  <si>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</si>
  <si>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</si>
  <si>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</si>
  <si>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</si>
  <si>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</si>
  <si>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</si>
  <si>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</si>
  <si>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</si>
  <si>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</si>
  <si>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</si>
  <si>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</si>
  <si>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</si>
  <si>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</si>
  <si>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</si>
  <si>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</si>
  <si>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</si>
  <si>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</si>
  <si>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</si>
  <si>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</si>
  <si>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</si>
  <si>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</si>
  <si>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</si>
  <si>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</si>
  <si>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</si>
  <si>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</si>
  <si>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</si>
  <si>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</si>
  <si>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</si>
  <si>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</si>
  <si>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</si>
  <si>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</si>
  <si>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</si>
  <si>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</si>
  <si>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</si>
  <si>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</si>
  <si>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</si>
  <si>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</si>
  <si>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</si>
  <si>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</si>
  <si>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</si>
  <si>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</si>
  <si>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</si>
  <si>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</si>
  <si>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</si>
  <si>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</si>
  <si>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</si>
  <si>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</si>
  <si>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</si>
  <si>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</si>
  <si>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</si>
  <si>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</si>
  <si>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</si>
  <si>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</si>
  <si>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</si>
  <si>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</si>
  <si>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</si>
  <si>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</si>
  <si>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</si>
  <si>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</si>
  <si>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</si>
  <si>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</si>
  <si>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</si>
  <si>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</si>
  <si>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</si>
  <si>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</si>
  <si>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</si>
  <si>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</si>
  <si>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</si>
  <si>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</si>
  <si>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</si>
  <si>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</si>
  <si>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</si>
  <si>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</si>
  <si>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</si>
  <si>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</si>
  <si>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</si>
  <si>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</si>
  <si>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</si>
  <si>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</si>
  <si>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</si>
  <si>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</si>
  <si>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</si>
  <si>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</si>
  <si>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</si>
  <si>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</si>
  <si>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</si>
  <si>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</si>
  <si>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</si>
  <si>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</si>
  <si>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</si>
  <si>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</si>
  <si>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</si>
  <si>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</si>
  <si>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</si>
  <si>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</si>
  <si>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</si>
  <si>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</si>
  <si>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</si>
  <si>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</si>
  <si>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</si>
  <si>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</si>
  <si>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</si>
  <si>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</si>
  <si>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</si>
  <si>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</si>
  <si>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</si>
  <si>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</si>
  <si>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</si>
  <si>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</si>
  <si>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</si>
  <si>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</si>
  <si>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</si>
  <si>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</si>
  <si>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</si>
  <si>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</si>
  <si>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</si>
  <si>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</si>
  <si>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</si>
  <si>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</si>
  <si>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</si>
  <si>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</si>
  <si>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</si>
  <si>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</si>
  <si>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</si>
  <si>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</si>
  <si>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</si>
  <si>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</si>
  <si>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</si>
  <si>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</si>
  <si>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</si>
  <si>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</si>
  <si>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</si>
  <si>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</si>
  <si>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</si>
  <si>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</si>
  <si>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</si>
  <si>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</si>
  <si>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</si>
  <si>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</si>
  <si>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</si>
  <si>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</si>
  <si>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</si>
  <si>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</si>
  <si>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</si>
  <si>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</si>
  <si>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</si>
  <si>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</si>
  <si>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</si>
  <si>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</si>
  <si>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</si>
  <si>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</si>
  <si>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</si>
  <si>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</si>
  <si>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</si>
  <si>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</si>
  <si>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</si>
  <si>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</si>
  <si>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</si>
  <si>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</si>
  <si>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</si>
  <si>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</si>
  <si>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</si>
  <si>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</si>
  <si>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</si>
  <si>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</si>
  <si>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</si>
  <si>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</si>
  <si>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</si>
  <si>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</si>
  <si>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</si>
  <si>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</si>
  <si>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</si>
  <si>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</si>
  <si>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</si>
  <si>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</si>
  <si>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</si>
  <si>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</si>
  <si>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</si>
  <si>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</si>
  <si>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</si>
  <si>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</si>
  <si>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</si>
  <si>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</si>
  <si>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</si>
  <si>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</si>
  <si>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</si>
  <si>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</si>
  <si>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</si>
  <si>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</si>
  <si>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</si>
  <si>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</si>
  <si>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</si>
  <si>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</si>
  <si>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</si>
  <si>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</si>
  <si>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</si>
  <si>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</si>
  <si>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</si>
  <si>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</si>
  <si>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</si>
  <si>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</si>
  <si>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</si>
  <si>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</si>
  <si>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</si>
  <si>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</si>
  <si>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</si>
  <si>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</si>
  <si>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</si>
  <si>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</si>
  <si>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</si>
  <si>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</si>
  <si>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</si>
  <si>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</si>
  <si>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</si>
  <si>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</si>
  <si>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</si>
  <si>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</si>
  <si>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</si>
  <si>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</si>
  <si>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</si>
  <si>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</si>
  <si>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</si>
  <si>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</si>
  <si>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</si>
  <si>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</si>
  <si>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</si>
  <si>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</si>
  <si>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</si>
  <si>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</si>
  <si>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</si>
  <si>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</si>
  <si>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</si>
  <si>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</si>
  <si>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</si>
  <si>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</si>
  <si>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</si>
  <si>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</si>
  <si>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</si>
  <si>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</si>
  <si>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</si>
  <si>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</si>
  <si>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</si>
  <si>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</si>
  <si>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</si>
  <si>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</si>
  <si>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</si>
  <si>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</si>
  <si>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</si>
  <si>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</si>
  <si>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</si>
  <si>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</si>
  <si>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</si>
  <si>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</si>
  <si>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</si>
  <si>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</si>
  <si>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</si>
  <si>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</si>
  <si>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</si>
  <si>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</si>
  <si>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</si>
  <si>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</si>
  <si>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</si>
  <si>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</si>
  <si>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</si>
  <si>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</si>
  <si>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</si>
  <si>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</si>
  <si>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</si>
  <si>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</si>
  <si>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</si>
  <si>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</si>
  <si>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</si>
  <si>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</si>
  <si>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</si>
  <si>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</si>
  <si>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</si>
  <si>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</si>
  <si>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</si>
  <si>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</si>
  <si>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</si>
  <si>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</si>
  <si>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</si>
  <si>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</si>
  <si>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</si>
  <si>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</si>
  <si>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</si>
  <si>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</si>
  <si>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</si>
  <si>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</si>
  <si>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</si>
  <si>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</si>
  <si>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</si>
  <si>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</si>
  <si>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</si>
  <si>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</si>
  <si>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</si>
  <si>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</si>
  <si>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</si>
  <si>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</si>
  <si>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</si>
  <si>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</si>
  <si>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</si>
  <si>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</si>
  <si>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</si>
  <si>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</si>
  <si>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</si>
  <si>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</si>
  <si>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</si>
  <si>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</si>
  <si>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</si>
  <si>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</si>
  <si>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</si>
  <si>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</si>
  <si>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</si>
  <si>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</si>
  <si>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</si>
  <si>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</si>
  <si>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</si>
  <si>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</si>
  <si>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</si>
  <si>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</si>
  <si>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</si>
  <si>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</si>
  <si>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</si>
  <si>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</si>
  <si>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</si>
  <si>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</si>
  <si>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</si>
  <si>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</si>
  <si>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</si>
  <si>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</si>
  <si>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</si>
  <si>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</si>
  <si>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</si>
  <si>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</si>
  <si>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</si>
  <si>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</si>
  <si>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</si>
  <si>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</si>
  <si>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</si>
  <si>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</si>
  <si>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</si>
  <si>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</si>
  <si>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</si>
  <si>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</si>
  <si>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</si>
  <si>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</si>
  <si>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</si>
  <si>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</si>
  <si>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</si>
  <si>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</si>
  <si>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</si>
  <si>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</si>
  <si>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</si>
  <si>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</si>
  <si>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</si>
  <si>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</si>
  <si>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</si>
  <si>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</si>
  <si>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</si>
  <si>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</si>
  <si>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</si>
  <si>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</si>
  <si>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</si>
  <si>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</si>
  <si>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</si>
  <si>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</si>
  <si>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</si>
  <si>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</si>
  <si>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</si>
  <si>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</si>
  <si>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</si>
  <si>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</si>
  <si>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</si>
  <si>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</si>
  <si>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</si>
  <si>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</si>
  <si>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</si>
  <si>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</si>
  <si>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</si>
  <si>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</si>
  <si>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</si>
  <si>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</si>
  <si>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</si>
  <si>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</si>
  <si>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</si>
  <si>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</si>
  <si>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</si>
  <si>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</si>
  <si>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</si>
  <si>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</si>
  <si>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</si>
  <si>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</si>
  <si>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</si>
  <si>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</si>
  <si>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</si>
  <si>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</si>
  <si>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</si>
  <si>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</si>
  <si>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</si>
  <si>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</si>
  <si>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</si>
  <si>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</si>
  <si>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</si>
  <si>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</si>
  <si>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</si>
  <si>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</si>
  <si>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</si>
  <si>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</si>
  <si>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</si>
  <si>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</si>
  <si>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</si>
  <si>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</si>
  <si>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</si>
  <si>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</si>
  <si>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</si>
  <si>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</si>
  <si>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</si>
  <si>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</si>
  <si>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</si>
  <si>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</si>
  <si>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</si>
  <si>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</si>
  <si>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</si>
  <si>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</si>
  <si>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</si>
  <si>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</si>
  <si>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</si>
  <si>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</si>
  <si>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</si>
  <si>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</si>
  <si>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</si>
  <si>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</si>
  <si>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</si>
  <si>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</si>
  <si>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</si>
  <si>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</si>
  <si>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</si>
  <si>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</si>
  <si>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</si>
  <si>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</si>
  <si>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</si>
  <si>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</si>
  <si>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</si>
  <si>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</si>
  <si>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</si>
  <si>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</si>
  <si>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</si>
  <si>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</si>
  <si>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</si>
  <si>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</si>
  <si>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</si>
  <si>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</si>
  <si>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</si>
  <si>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</si>
  <si>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</si>
  <si>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</si>
  <si>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</si>
  <si>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</si>
  <si>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</si>
  <si>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</si>
  <si>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</si>
  <si>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</si>
  <si>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</si>
  <si>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</si>
  <si>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</si>
  <si>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</si>
  <si>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</si>
  <si>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</si>
  <si>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</si>
  <si>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</si>
  <si>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</si>
  <si>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</si>
  <si>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</si>
  <si>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</si>
  <si>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</si>
  <si>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</si>
  <si>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</si>
  <si>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</si>
  <si>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</si>
  <si>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</si>
  <si>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</si>
  <si>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</si>
  <si>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</si>
  <si>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</si>
  <si>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</si>
  <si>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</si>
  <si>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</si>
  <si>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</si>
  <si>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</si>
  <si>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</si>
  <si>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</si>
  <si>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</si>
  <si>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</si>
  <si>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</si>
  <si>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</si>
  <si>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</si>
  <si>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</si>
  <si>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</si>
  <si>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</si>
  <si>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</si>
  <si>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</si>
  <si>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</si>
  <si>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</si>
  <si>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</si>
  <si>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</si>
  <si>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</si>
  <si>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</si>
  <si>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</si>
  <si>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</si>
  <si>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</si>
  <si>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</si>
  <si>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</si>
  <si>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</si>
  <si>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</si>
  <si>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</si>
  <si>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</si>
  <si>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</si>
  <si>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</si>
  <si>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</si>
  <si>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</si>
  <si>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</si>
  <si>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</si>
  <si>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</si>
  <si>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</si>
  <si>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</si>
  <si>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</si>
  <si>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</si>
  <si>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</si>
  <si>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</si>
  <si>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</si>
  <si>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</si>
  <si>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</si>
  <si>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</si>
  <si>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</si>
  <si>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</si>
  <si>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</si>
  <si>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</si>
  <si>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</si>
  <si>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</si>
  <si>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</si>
  <si>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</si>
  <si>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</si>
  <si>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</si>
  <si>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</si>
  <si>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</si>
  <si>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</si>
  <si>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</si>
  <si>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</si>
  <si>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</si>
  <si>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</si>
  <si>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</si>
  <si>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</si>
  <si>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</si>
  <si>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</si>
  <si>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</si>
  <si>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</si>
  <si>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</si>
  <si>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</si>
  <si>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</si>
  <si>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</si>
  <si>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</si>
  <si>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</si>
  <si>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</si>
  <si>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</si>
  <si>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</si>
  <si>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</si>
  <si>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</si>
  <si>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</si>
  <si>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</si>
  <si>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</si>
  <si>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</si>
  <si>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</si>
  <si>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</si>
  <si>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</si>
  <si>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</si>
  <si>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</si>
  <si>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</si>
  <si>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</si>
  <si>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</si>
  <si>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</si>
  <si>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</si>
  <si>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</si>
  <si>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</si>
  <si>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</si>
  <si>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</si>
  <si>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</si>
  <si>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</si>
  <si>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</si>
  <si>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</si>
  <si>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</si>
  <si>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</si>
  <si>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</si>
  <si>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</si>
  <si>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</si>
  <si>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</si>
  <si>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</si>
  <si>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</si>
  <si>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</si>
  <si>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</si>
  <si>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</si>
  <si>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</si>
  <si>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</si>
  <si>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</si>
  <si>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</si>
  <si>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</si>
  <si>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</si>
  <si>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</si>
  <si>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</si>
  <si>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</si>
  <si>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</si>
  <si>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</si>
  <si>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</si>
  <si>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</si>
  <si>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</si>
  <si>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</si>
  <si>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</si>
  <si>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</si>
  <si>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</si>
  <si>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</si>
  <si>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</si>
  <si>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</si>
  <si>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</si>
  <si>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</si>
  <si>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</si>
  <si>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</si>
  <si>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</si>
  <si>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</si>
  <si>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</si>
  <si>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</si>
  <si>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</si>
  <si>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</si>
  <si>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</si>
  <si>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</si>
  <si>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</si>
  <si>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</si>
  <si>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</si>
  <si>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</si>
  <si>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</si>
  <si>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</si>
  <si>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</si>
  <si>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</si>
  <si>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</si>
  <si>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</si>
  <si>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</si>
  <si>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</si>
  <si>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</si>
  <si>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</si>
  <si>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</si>
  <si>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</si>
  <si>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</si>
  <si>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</si>
  <si>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</si>
  <si>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</si>
  <si>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</si>
  <si>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</si>
  <si>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</si>
  <si>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</si>
  <si>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</si>
  <si>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</si>
  <si>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</si>
  <si>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</si>
  <si>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</si>
  <si>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</si>
  <si>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</si>
  <si>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</si>
  <si>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</si>
  <si>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</si>
  <si>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</si>
  <si>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</si>
  <si>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</si>
  <si>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</si>
  <si>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</si>
  <si>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</si>
  <si>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</si>
  <si>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</si>
  <si>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</si>
  <si>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</si>
  <si>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</si>
  <si>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</si>
  <si>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</si>
  <si>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</si>
  <si>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</si>
  <si>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</si>
  <si>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</si>
  <si>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</si>
  <si>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</si>
  <si>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</si>
  <si>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</si>
  <si>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</si>
  <si>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</si>
  <si>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</si>
  <si>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</si>
  <si>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</si>
  <si>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</si>
  <si>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</si>
  <si>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</si>
  <si>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</si>
  <si>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</si>
  <si>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</si>
  <si>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</si>
  <si>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</si>
  <si>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</si>
  <si>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</si>
  <si>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</si>
  <si>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</si>
  <si>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</si>
  <si>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</si>
  <si>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</si>
  <si>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</si>
  <si>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</si>
  <si>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</si>
  <si>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</si>
  <si>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</si>
  <si>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</si>
  <si>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</si>
  <si>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</si>
  <si>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</si>
  <si>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</si>
  <si>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</si>
  <si>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</si>
  <si>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</si>
  <si>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</si>
  <si>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</si>
  <si>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</si>
  <si>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</si>
  <si>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</si>
  <si>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</si>
  <si>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</si>
  <si>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</si>
  <si>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</si>
  <si>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</si>
  <si>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</si>
  <si>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</si>
  <si>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</si>
  <si>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</si>
  <si>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</si>
  <si>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</si>
  <si>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</si>
  <si>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</si>
  <si>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</si>
  <si>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</si>
  <si>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</si>
  <si>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</si>
  <si>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</si>
  <si>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</si>
  <si>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</si>
  <si>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</si>
  <si>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</si>
  <si>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</si>
  <si>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</si>
  <si>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</si>
  <si>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</si>
  <si>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</si>
  <si>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</si>
  <si>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</si>
  <si>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</si>
  <si>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</si>
  <si>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</si>
  <si>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</si>
  <si>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</si>
  <si>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</si>
  <si>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</si>
  <si>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</si>
  <si>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</si>
  <si>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</si>
  <si>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</si>
  <si>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</si>
  <si>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</si>
  <si>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</si>
  <si>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</si>
  <si>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</si>
  <si>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</si>
  <si>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</si>
  <si>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</si>
  <si>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</si>
  <si>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</si>
  <si>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</si>
  <si>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</si>
  <si>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</si>
  <si>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</si>
  <si>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</si>
  <si>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</si>
  <si>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</si>
  <si>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</si>
  <si>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</si>
  <si>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</si>
  <si>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</si>
  <si>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</si>
  <si>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</si>
  <si>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</si>
  <si>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</si>
  <si>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</si>
  <si>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</si>
  <si>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</si>
  <si>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</si>
  <si>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</si>
  <si>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</si>
  <si>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</si>
  <si>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</si>
  <si>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</si>
  <si>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</si>
  <si>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</si>
  <si>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</si>
  <si>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</si>
  <si>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</si>
  <si>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</si>
  <si>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</si>
  <si>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</si>
  <si>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</si>
  <si>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</si>
  <si>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</si>
  <si>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</si>
  <si>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</si>
  <si>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</si>
  <si>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</si>
  <si>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</si>
  <si>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</si>
  <si>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</si>
  <si>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</si>
  <si>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</si>
  <si>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</si>
  <si>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</si>
  <si>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</si>
  <si>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</si>
  <si>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</si>
  <si>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</si>
  <si>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</si>
  <si>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</si>
  <si>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</si>
  <si>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</si>
  <si>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</si>
  <si>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</si>
  <si>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</si>
  <si>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</si>
  <si>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</si>
  <si>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</si>
  <si>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</si>
  <si>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</si>
  <si>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</si>
  <si>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</si>
  <si>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</si>
  <si>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</si>
  <si>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</si>
  <si>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</si>
  <si>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</si>
  <si>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</si>
  <si>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</si>
  <si>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</si>
  <si>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</si>
  <si>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</si>
  <si>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</si>
  <si>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</si>
  <si>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</si>
  <si>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</si>
  <si>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</si>
  <si>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</si>
  <si>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</si>
  <si>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</si>
  <si>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</si>
  <si>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</si>
  <si>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</si>
  <si>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</si>
  <si>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</si>
  <si>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</si>
  <si>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</si>
  <si>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</si>
  <si>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</si>
  <si>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</si>
  <si>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</si>
  <si>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</si>
  <si>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</si>
  <si>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</si>
  <si>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</si>
  <si>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</si>
  <si>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</si>
  <si>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</si>
  <si>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</si>
  <si>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</si>
  <si>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</si>
  <si>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</si>
  <si>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</si>
  <si>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</si>
  <si>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</si>
  <si>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</si>
  <si>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</si>
  <si>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</si>
  <si>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</si>
  <si>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</si>
  <si>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</si>
  <si>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</si>
  <si>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</si>
  <si>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</si>
  <si>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</si>
  <si>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</si>
  <si>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</si>
  <si>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</si>
  <si>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</si>
  <si>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</si>
  <si>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</si>
  <si>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</si>
  <si>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</si>
  <si>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</si>
  <si>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</si>
  <si>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</si>
  <si>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</si>
  <si>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</si>
  <si>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</si>
  <si>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</si>
  <si>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</si>
  <si>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</si>
  <si>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</si>
  <si>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</si>
  <si>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</si>
  <si>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</si>
  <si>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</si>
  <si>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</si>
  <si>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</si>
  <si>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</si>
  <si>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</si>
  <si>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</si>
  <si>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</si>
  <si>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</si>
  <si>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</si>
  <si>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</si>
  <si>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</si>
  <si>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</si>
  <si>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</si>
  <si>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</si>
  <si>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</si>
  <si>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</si>
  <si>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</si>
  <si>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</si>
  <si>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</si>
  <si>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</si>
  <si>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</si>
  <si>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</si>
  <si>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</si>
  <si>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</si>
  <si>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</si>
  <si>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</si>
  <si>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</si>
  <si>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</si>
  <si>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</si>
  <si>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</si>
  <si>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</si>
  <si>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</si>
  <si>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</si>
  <si>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</si>
  <si>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</si>
  <si>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</si>
  <si>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</si>
  <si>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</si>
  <si>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</si>
  <si>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</si>
  <si>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</si>
  <si>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</si>
  <si>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</si>
  <si>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</si>
  <si>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</si>
  <si>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</si>
  <si>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</si>
  <si>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</si>
  <si>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</si>
  <si>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</si>
  <si>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</si>
  <si>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</si>
  <si>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</si>
  <si>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</si>
  <si>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</si>
  <si>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</si>
  <si>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</si>
  <si>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</si>
  <si>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</si>
  <si>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</si>
  <si>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</si>
  <si>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</si>
  <si>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</si>
  <si>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</si>
  <si>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</si>
  <si>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</si>
  <si>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</si>
  <si>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</si>
  <si>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</si>
  <si>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</si>
  <si>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</si>
  <si>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</si>
  <si>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</si>
  <si>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</si>
  <si>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</si>
  <si>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</si>
  <si>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</si>
  <si>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</si>
  <si>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</si>
  <si>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</si>
  <si>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</si>
  <si>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</si>
  <si>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</si>
  <si>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</si>
  <si>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</si>
  <si>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</si>
  <si>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</si>
  <si>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</si>
  <si>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</si>
  <si>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</si>
  <si>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</si>
  <si>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</si>
  <si>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</si>
  <si>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</si>
  <si>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</si>
  <si>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</si>
  <si>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</si>
  <si>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</si>
  <si>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</si>
  <si>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</si>
  <si>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</si>
  <si>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</si>
  <si>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</si>
  <si>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</si>
  <si>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</si>
  <si>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</si>
  <si>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</si>
  <si>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</si>
  <si>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</si>
  <si>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</si>
  <si>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</si>
  <si>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</si>
  <si>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</si>
  <si>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</si>
  <si>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</si>
  <si>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</si>
  <si>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</si>
  <si>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</si>
  <si>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</si>
  <si>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</si>
  <si>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</si>
  <si>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</si>
  <si>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</si>
  <si>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</si>
  <si>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</si>
  <si>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</si>
  <si>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</si>
  <si>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</si>
  <si>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</si>
  <si>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</si>
  <si>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</si>
  <si>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</si>
  <si>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</si>
  <si>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</si>
  <si>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</si>
  <si>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</si>
  <si>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</si>
  <si>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</si>
  <si>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</si>
  <si>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</si>
  <si>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</si>
  <si>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</si>
  <si>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</si>
  <si>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</si>
  <si>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</si>
  <si>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</si>
  <si>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</si>
  <si>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</si>
  <si>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</si>
  <si>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</si>
  <si>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</si>
  <si>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</si>
  <si>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</si>
  <si>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</si>
  <si>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</si>
  <si>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</si>
  <si>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</si>
  <si>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</si>
  <si>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</si>
  <si>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</si>
  <si>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</si>
  <si>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</si>
  <si>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</si>
  <si>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</si>
  <si>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</si>
  <si>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</si>
  <si>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</si>
  <si>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</si>
  <si>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</si>
  <si>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</si>
  <si>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</si>
  <si>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</si>
  <si>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</si>
  <si>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</si>
  <si>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</si>
  <si>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</si>
  <si>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</si>
  <si>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</si>
  <si>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</si>
  <si>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</si>
  <si>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</si>
  <si>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</si>
  <si>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</si>
  <si>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</si>
  <si>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</si>
  <si>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</si>
  <si>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</si>
  <si>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</si>
  <si>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</si>
  <si>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</si>
  <si>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</si>
  <si>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</si>
  <si>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</si>
  <si>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</si>
  <si>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</si>
  <si>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</si>
  <si>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</si>
  <si>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</si>
  <si>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</si>
  <si>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</si>
  <si>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</si>
  <si>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</si>
  <si>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</si>
  <si>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</si>
  <si>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</si>
  <si>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</si>
  <si>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</si>
  <si>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</si>
  <si>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</si>
  <si>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</si>
  <si>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</si>
  <si>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</si>
  <si>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</si>
  <si>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</si>
  <si>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</si>
  <si>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</si>
  <si>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</si>
  <si>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</si>
  <si>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</si>
  <si>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</si>
  <si>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</si>
  <si>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</si>
  <si>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</si>
  <si>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</si>
  <si>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</si>
  <si>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</si>
  <si>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</si>
  <si>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</si>
  <si>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</si>
  <si>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</si>
  <si>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</si>
  <si>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</si>
  <si>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</si>
  <si>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</si>
  <si>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</si>
  <si>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</si>
  <si>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</si>
  <si>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</si>
  <si>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</si>
  <si>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</si>
  <si>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</si>
  <si>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</si>
  <si>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</si>
  <si>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</si>
  <si>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</si>
  <si>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</si>
  <si>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</si>
  <si>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</si>
  <si>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</si>
  <si>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</si>
  <si>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</si>
  <si>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</si>
  <si>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</si>
  <si>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</si>
  <si>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</si>
  <si>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</si>
  <si>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</si>
  <si>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</si>
  <si>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</si>
  <si>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</si>
  <si>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</si>
  <si>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</si>
  <si>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</si>
  <si>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</si>
  <si>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</si>
  <si>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</si>
  <si>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</si>
  <si>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</si>
  <si>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</si>
  <si>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</si>
  <si>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</si>
  <si>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</si>
  <si>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</si>
  <si>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</si>
  <si>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</si>
  <si>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</si>
  <si>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</si>
  <si>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</si>
  <si>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</si>
  <si>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</si>
  <si>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</si>
  <si>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</si>
  <si>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</si>
  <si>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</si>
  <si>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</si>
  <si>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</si>
  <si>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</si>
  <si>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</si>
  <si>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</si>
  <si>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</si>
  <si>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</si>
  <si>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</si>
  <si>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</si>
  <si>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</si>
  <si>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</si>
  <si>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</si>
  <si>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</si>
  <si>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</si>
  <si>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</si>
  <si>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</si>
  <si>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</si>
  <si>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</si>
  <si>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</si>
  <si>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</si>
  <si>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</si>
  <si>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</si>
  <si>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</si>
  <si>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</si>
  <si>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</si>
  <si>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</si>
  <si>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</si>
  <si>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</si>
  <si>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</si>
  <si>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</si>
  <si>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</si>
  <si>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</si>
  <si>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</si>
  <si>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</si>
  <si>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</si>
  <si>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</si>
  <si>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</si>
  <si>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</si>
  <si>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</si>
  <si>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</si>
  <si>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</si>
  <si>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</si>
  <si>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</si>
  <si>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</si>
  <si>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</si>
  <si>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</si>
  <si>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</si>
  <si>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</si>
  <si>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</si>
  <si>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</si>
  <si>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</si>
  <si>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</si>
  <si>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</si>
  <si>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</si>
  <si>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</si>
  <si>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</si>
  <si>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</si>
  <si>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</si>
  <si>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</si>
  <si>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</si>
  <si>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</si>
  <si>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</si>
  <si>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</si>
  <si>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</si>
  <si>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</si>
  <si>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</si>
  <si>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</si>
  <si>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</si>
  <si>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</si>
  <si>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</si>
  <si>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</si>
  <si>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</si>
  <si>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</si>
  <si>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</si>
  <si>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</si>
  <si>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</si>
  <si>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</si>
  <si>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</si>
  <si>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</si>
  <si>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</si>
  <si>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</si>
  <si>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</si>
  <si>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</si>
  <si>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</si>
  <si>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</si>
  <si>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</si>
  <si>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</si>
  <si>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</si>
  <si>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</si>
  <si>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</si>
  <si>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</si>
  <si>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</si>
  <si>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</si>
  <si>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</si>
  <si>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</si>
  <si>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</si>
  <si>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</si>
  <si>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</si>
  <si>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</si>
  <si>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</si>
  <si>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</si>
  <si>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</si>
  <si>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</si>
  <si>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</si>
  <si>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</si>
  <si>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</si>
  <si>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</si>
  <si>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</si>
  <si>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</si>
  <si>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</si>
  <si>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</si>
  <si>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</si>
  <si>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</si>
  <si>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</si>
  <si>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</si>
  <si>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</si>
  <si>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</si>
  <si>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</si>
  <si>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</si>
  <si>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</si>
  <si>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</si>
  <si>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</si>
  <si>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</si>
  <si>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</si>
  <si>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</si>
  <si>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</si>
  <si>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</si>
  <si>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</si>
  <si>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</si>
  <si>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</si>
  <si>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</si>
  <si>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</si>
  <si>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</si>
  <si>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</si>
  <si>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</si>
  <si>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</si>
  <si>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</si>
  <si>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</si>
  <si>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</si>
  <si>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</si>
  <si>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</si>
  <si>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</si>
  <si>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</si>
  <si>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</si>
  <si>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</si>
  <si>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</si>
  <si>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</si>
  <si>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</si>
  <si>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</si>
  <si>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</si>
  <si>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</si>
  <si>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</si>
  <si>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</si>
  <si>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</si>
  <si>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</si>
  <si>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</si>
  <si>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</si>
  <si>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</si>
  <si>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</si>
  <si>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</si>
  <si>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</si>
  <si>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</si>
  <si>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</si>
  <si>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</si>
  <si>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</si>
  <si>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</si>
  <si>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</si>
  <si>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</si>
  <si>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</si>
  <si>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</si>
  <si>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</si>
  <si>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</si>
  <si>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</si>
  <si>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</si>
  <si>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</si>
  <si>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</si>
  <si>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</si>
  <si>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</si>
  <si>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</si>
  <si>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</si>
  <si>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</si>
  <si>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</si>
  <si>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</si>
  <si>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</si>
  <si>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</si>
  <si>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</si>
  <si>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</si>
  <si>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</si>
  <si>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</si>
  <si>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</si>
  <si>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</si>
  <si>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</si>
  <si>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</si>
  <si>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</si>
  <si>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</si>
  <si>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</si>
  <si>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</si>
  <si>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</si>
  <si>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</si>
  <si>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</si>
  <si>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</si>
  <si>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</si>
  <si>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</si>
  <si>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</si>
  <si>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</si>
  <si>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</si>
  <si>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</si>
  <si>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</si>
  <si>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</si>
  <si>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</si>
  <si>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</si>
  <si>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</si>
  <si>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</si>
  <si>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</si>
  <si>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</si>
  <si>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</si>
  <si>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</si>
  <si>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</si>
  <si>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</si>
  <si>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</si>
  <si>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</si>
  <si>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</si>
  <si>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</si>
  <si>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</si>
  <si>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</si>
  <si>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</si>
  <si>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</si>
  <si>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</si>
  <si>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</si>
  <si>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</si>
  <si>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</si>
  <si>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</si>
  <si>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</si>
  <si>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</si>
  <si>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</si>
  <si>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</si>
  <si>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</si>
  <si>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</si>
  <si>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</si>
  <si>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</si>
  <si>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</si>
  <si>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</si>
  <si>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</si>
  <si>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</si>
  <si>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</si>
  <si>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</si>
  <si>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</si>
  <si>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</si>
  <si>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</si>
  <si>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</si>
  <si>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</si>
  <si>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</si>
  <si>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</si>
  <si>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</si>
  <si>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</si>
  <si>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</si>
  <si>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</si>
  <si>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</si>
  <si>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</si>
  <si>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</si>
  <si>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</si>
  <si>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</si>
  <si>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</si>
  <si>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</si>
  <si>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</si>
  <si>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</si>
  <si>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</si>
  <si>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</si>
  <si>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</si>
  <si>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</si>
  <si>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</si>
  <si>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</si>
  <si>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</si>
  <si>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</si>
  <si>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</si>
  <si>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</si>
  <si>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</si>
  <si>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</si>
  <si>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</si>
  <si>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</si>
  <si>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</si>
  <si>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</si>
  <si>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</si>
  <si>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</si>
  <si>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</si>
  <si>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</si>
  <si>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</si>
  <si>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</si>
  <si>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</si>
  <si>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</si>
  <si>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</si>
  <si>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</si>
  <si>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</si>
  <si>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</si>
  <si>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</si>
  <si>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</si>
  <si>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</si>
  <si>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</si>
  <si>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</si>
  <si>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</si>
  <si>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</si>
  <si>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</si>
  <si>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</si>
  <si>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</si>
  <si>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</si>
  <si>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</si>
  <si>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</si>
  <si>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</si>
  <si>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</si>
  <si>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</si>
  <si>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</si>
  <si>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</si>
  <si>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</si>
  <si>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</si>
  <si>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</si>
  <si>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</si>
  <si>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</si>
  <si>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</si>
  <si>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</si>
  <si>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</si>
  <si>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</si>
  <si>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</si>
  <si>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</si>
  <si>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</si>
  <si>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</si>
  <si>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</si>
  <si>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</si>
  <si>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</si>
  <si>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</si>
  <si>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</si>
  <si>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</si>
  <si>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</si>
  <si>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</si>
  <si>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</si>
  <si>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</si>
  <si>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</si>
  <si>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</si>
  <si>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</si>
  <si>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</si>
  <si>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</si>
  <si>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</si>
  <si>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</si>
  <si>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</si>
  <si>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</si>
  <si>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</si>
  <si>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</si>
  <si>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</si>
  <si>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</si>
  <si>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</si>
  <si>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</si>
  <si>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</si>
  <si>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</si>
  <si>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</si>
  <si>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</si>
  <si>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</si>
  <si>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</si>
  <si>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</si>
  <si>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</si>
  <si>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</si>
  <si>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</si>
  <si>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</si>
  <si>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</si>
  <si>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</si>
  <si>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</si>
  <si>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</si>
  <si>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</si>
  <si>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</si>
  <si>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</si>
  <si>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</si>
  <si>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</si>
  <si>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</si>
  <si>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</si>
  <si>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</si>
  <si>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</si>
  <si>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</si>
  <si>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</si>
  <si>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</si>
  <si>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</si>
  <si>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</si>
  <si>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</si>
  <si>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</si>
  <si>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</si>
  <si>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</si>
  <si>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</si>
  <si>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</si>
  <si>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</si>
  <si>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</si>
  <si>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</si>
  <si>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</si>
  <si>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</si>
  <si>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</si>
  <si>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</si>
  <si>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</si>
  <si>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</si>
  <si>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</si>
  <si>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</si>
  <si>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</si>
  <si>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</si>
  <si>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</si>
  <si>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</si>
  <si>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</si>
  <si>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</si>
  <si>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</si>
  <si>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</si>
  <si>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</si>
  <si>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</si>
  <si>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</si>
  <si>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</si>
  <si>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</si>
  <si>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</si>
  <si>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</si>
  <si>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</si>
  <si>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</si>
  <si>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</si>
  <si>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</si>
  <si>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</si>
  <si>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</si>
  <si>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</si>
  <si>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</si>
  <si>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</si>
  <si>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</si>
  <si>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</si>
  <si>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</si>
  <si>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</si>
  <si>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</si>
  <si>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</si>
  <si>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</si>
  <si>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</si>
  <si>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</si>
  <si>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</si>
  <si>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</si>
  <si>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</si>
  <si>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</si>
  <si>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</si>
  <si>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</si>
  <si>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</si>
  <si>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</si>
  <si>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</si>
  <si>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</si>
  <si>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</si>
  <si>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</si>
  <si>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</si>
  <si>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</si>
  <si>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</si>
  <si>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</si>
  <si>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</si>
  <si>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</si>
  <si>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</si>
  <si>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</si>
  <si>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</si>
  <si>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</si>
  <si>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</si>
  <si>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</si>
  <si>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</si>
  <si>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</si>
  <si>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</si>
  <si>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</si>
  <si>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</si>
  <si>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</si>
  <si>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</si>
  <si>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</si>
  <si>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</si>
  <si>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</si>
  <si>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</si>
  <si>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</si>
  <si>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</si>
  <si>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</si>
  <si>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</si>
  <si>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</si>
  <si>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</si>
  <si>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</si>
  <si>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</si>
  <si>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</si>
  <si>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</si>
  <si>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</si>
  <si>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</si>
  <si>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</si>
  <si>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</si>
  <si>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</si>
  <si>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</si>
  <si>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</si>
  <si>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</si>
  <si>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</si>
  <si>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</si>
  <si>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</si>
  <si>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</si>
  <si>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</si>
  <si>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</si>
  <si>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</si>
  <si>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</si>
  <si>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</si>
  <si>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</si>
  <si>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</si>
  <si>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</si>
  <si>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</si>
  <si>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</si>
  <si>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</si>
  <si>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</si>
  <si>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</si>
  <si>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</si>
  <si>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</si>
  <si>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</si>
  <si>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</si>
  <si>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</si>
  <si>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</si>
  <si>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</si>
  <si>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</si>
  <si>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</si>
  <si>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</si>
  <si>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</si>
  <si>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</si>
  <si>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</si>
  <si>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</si>
  <si>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</si>
  <si>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</si>
  <si>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</si>
  <si>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</si>
  <si>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</si>
  <si>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</si>
  <si>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</si>
  <si>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</si>
  <si>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</si>
  <si>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</si>
  <si>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</si>
  <si>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</si>
  <si>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</si>
  <si>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</si>
  <si>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</si>
  <si>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</si>
  <si>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</si>
  <si>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</si>
  <si>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</si>
  <si>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</si>
  <si>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</si>
  <si>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</si>
  <si>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</si>
  <si>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</si>
  <si>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</si>
  <si>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</si>
  <si>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</si>
  <si>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</si>
  <si>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</si>
  <si>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</si>
  <si>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</si>
  <si>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</si>
  <si>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</si>
  <si>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</si>
  <si>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</si>
  <si>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</si>
  <si>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</si>
  <si>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</si>
  <si>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</si>
  <si>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</si>
  <si>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</si>
  <si>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</si>
  <si>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</si>
  <si>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</si>
  <si>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</si>
  <si>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</si>
  <si>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</si>
  <si>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</si>
  <si>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</si>
  <si>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</si>
  <si>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</si>
  <si>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</si>
  <si>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</si>
  <si>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</si>
  <si>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</si>
  <si>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</si>
  <si>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</si>
  <si>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</si>
  <si>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</si>
  <si>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</si>
  <si>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</si>
  <si>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</si>
  <si>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</si>
  <si>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</si>
  <si>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</si>
  <si>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</si>
  <si>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</si>
  <si>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</si>
  <si>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</si>
  <si>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</si>
  <si>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</si>
  <si>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</si>
  <si>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</si>
  <si>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</si>
  <si>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</si>
  <si>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</si>
  <si>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</si>
  <si>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</si>
  <si>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</si>
  <si>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</si>
  <si>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</si>
  <si>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</si>
  <si>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</si>
  <si>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</si>
  <si>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</si>
  <si>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</si>
  <si>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</si>
  <si>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</si>
  <si>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</si>
  <si>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</si>
  <si>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</si>
  <si>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</si>
  <si>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</si>
  <si>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</si>
  <si>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</si>
  <si>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</si>
  <si>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</si>
  <si>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</si>
  <si>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</si>
  <si>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</si>
  <si>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</si>
  <si>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</si>
  <si>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</si>
  <si>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</si>
  <si>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</si>
  <si>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</si>
  <si>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</si>
  <si>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</si>
  <si>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</si>
  <si>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</si>
  <si>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</si>
  <si>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</si>
  <si>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</si>
  <si>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</si>
  <si>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</si>
  <si>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</si>
  <si>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</si>
  <si>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</si>
  <si>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</si>
  <si>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</si>
  <si>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</si>
  <si>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</si>
  <si>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</si>
  <si>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</si>
  <si>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</si>
  <si>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</si>
  <si>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</si>
  <si>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</si>
  <si>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</si>
  <si>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</si>
  <si>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</si>
  <si>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</si>
  <si>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</si>
  <si>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</si>
  <si>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</si>
  <si>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</si>
  <si>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</si>
  <si>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</si>
  <si>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</si>
  <si>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</si>
  <si>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</si>
  <si>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</si>
  <si>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</si>
  <si>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</si>
  <si>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</si>
  <si>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</si>
  <si>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</si>
  <si>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</si>
  <si>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</si>
  <si>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</si>
  <si>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</si>
  <si>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</si>
  <si>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</si>
  <si>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</si>
  <si>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</si>
  <si>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</si>
  <si>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</si>
  <si>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</si>
  <si>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</si>
  <si>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</si>
  <si>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</si>
  <si>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</si>
  <si>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</si>
  <si>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</si>
  <si>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</si>
  <si>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</si>
  <si>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</si>
  <si>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</si>
  <si>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</si>
  <si>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</si>
  <si>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</si>
  <si>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</si>
  <si>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</si>
  <si>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</si>
  <si>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</si>
  <si>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</si>
  <si>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</si>
  <si>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</si>
  <si>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</si>
  <si>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</si>
  <si>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</si>
  <si>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</si>
  <si>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</si>
  <si>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</si>
  <si>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</si>
  <si>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</si>
  <si>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</si>
  <si>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</si>
  <si>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</si>
  <si>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</si>
  <si>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</si>
  <si>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</si>
  <si>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</si>
  <si>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</si>
  <si>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</si>
  <si>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</si>
  <si>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</si>
  <si>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</si>
  <si>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</si>
  <si>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</si>
  <si>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</si>
  <si>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</si>
  <si>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</si>
  <si>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</si>
  <si>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</si>
  <si>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</si>
  <si>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</si>
  <si>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</si>
  <si>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</si>
  <si>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</si>
  <si>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</si>
  <si>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</si>
  <si>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</si>
  <si>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</si>
  <si>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</si>
  <si>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</si>
  <si>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</si>
  <si>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</si>
  <si>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</si>
  <si>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</si>
  <si>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</si>
  <si>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</si>
  <si>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</si>
  <si>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</si>
  <si>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</si>
  <si>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</si>
  <si>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</si>
  <si>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</si>
  <si>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</si>
  <si>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</si>
  <si>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</si>
  <si>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</si>
  <si>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</si>
  <si>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</si>
  <si>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</si>
  <si>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</si>
  <si>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</si>
  <si>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</si>
  <si>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</si>
  <si>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</si>
  <si>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</si>
  <si>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</si>
  <si>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</si>
  <si>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</si>
  <si>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</si>
  <si>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</si>
  <si>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</si>
  <si>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</si>
  <si>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</si>
  <si>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</si>
  <si>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</si>
  <si>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</si>
  <si>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</si>
  <si>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</si>
  <si>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</si>
  <si>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</si>
  <si>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</si>
  <si>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</si>
  <si>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</si>
  <si>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</si>
  <si>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</si>
  <si>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</si>
  <si>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</si>
  <si>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</si>
  <si>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</si>
  <si>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</si>
  <si>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</si>
  <si>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</si>
  <si>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</si>
  <si>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</si>
  <si>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</si>
  <si>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</si>
  <si>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</si>
  <si>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</si>
  <si>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</si>
  <si>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</si>
  <si>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</si>
  <si>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</si>
  <si>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</si>
  <si>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</si>
  <si>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</si>
  <si>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</si>
  <si>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</si>
  <si>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</si>
  <si>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</si>
  <si>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</si>
  <si>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</si>
  <si>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</si>
  <si>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</si>
  <si>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</si>
  <si>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</si>
  <si>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</si>
  <si>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</si>
  <si>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</si>
  <si>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</si>
  <si>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</si>
  <si>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</si>
  <si>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</si>
  <si>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</si>
  <si>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</si>
  <si>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</si>
  <si>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</si>
  <si>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</si>
  <si>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</si>
  <si>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</si>
  <si>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</si>
  <si>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</si>
  <si>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</si>
  <si>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</si>
  <si>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</si>
  <si>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</si>
  <si>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</si>
  <si>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</si>
  <si>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</si>
  <si>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</si>
  <si>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</si>
  <si>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</si>
  <si>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</si>
  <si>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</si>
  <si>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</si>
  <si>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</si>
  <si>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</si>
  <si>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</si>
  <si>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</si>
  <si>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</si>
  <si>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</si>
  <si>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</si>
  <si>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</si>
  <si>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</si>
  <si>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</si>
  <si>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</si>
  <si>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</si>
  <si>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</si>
  <si>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</si>
  <si>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</si>
  <si>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</si>
  <si>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</si>
  <si>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</si>
  <si>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</si>
  <si>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</si>
  <si>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</si>
  <si>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</si>
  <si>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</si>
  <si>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</si>
  <si>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</si>
  <si>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</si>
  <si>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</si>
  <si>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</si>
  <si>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</si>
  <si>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</si>
  <si>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</si>
  <si>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</si>
  <si>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</si>
  <si>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</si>
  <si>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</si>
  <si>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</si>
  <si>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</si>
  <si>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</si>
  <si>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</si>
  <si>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</si>
  <si>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</si>
  <si>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</si>
  <si>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</si>
  <si>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</si>
  <si>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</si>
  <si>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</si>
  <si>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</si>
  <si>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</si>
  <si>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</si>
  <si>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</si>
  <si>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</si>
  <si>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</si>
  <si>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</si>
  <si>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</si>
  <si>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</si>
  <si>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</si>
  <si>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</si>
  <si>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</si>
  <si>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</si>
  <si>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</si>
  <si>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</si>
  <si>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</si>
  <si>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</si>
  <si>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</si>
  <si>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</si>
  <si>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</si>
  <si>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</si>
  <si>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</si>
  <si>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</si>
  <si>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</si>
  <si>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</si>
  <si>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</si>
  <si>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</si>
  <si>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</si>
  <si>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</si>
  <si>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</si>
  <si>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</si>
  <si>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</si>
  <si>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</si>
  <si>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</si>
  <si>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</si>
  <si>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</si>
  <si>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</si>
  <si>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</si>
  <si>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</si>
  <si>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</si>
  <si>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</si>
  <si>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</si>
  <si>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</si>
  <si>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</si>
  <si>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</si>
  <si>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</si>
  <si>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</si>
  <si>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</si>
  <si>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</si>
  <si>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</si>
  <si>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</si>
  <si>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</si>
  <si>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</si>
  <si>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</si>
  <si>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</si>
  <si>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</si>
  <si>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</si>
  <si>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</si>
  <si>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</si>
  <si>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</si>
  <si>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</si>
  <si>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</si>
  <si>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</si>
  <si>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</si>
  <si>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</si>
  <si>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</si>
  <si>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</si>
  <si>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</si>
  <si>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</si>
  <si>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</si>
  <si>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</si>
  <si>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</si>
  <si>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</si>
  <si>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</si>
  <si>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</si>
  <si>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</si>
  <si>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</si>
  <si>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</si>
  <si>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</si>
  <si>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</si>
  <si>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</si>
  <si>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</si>
  <si>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</si>
  <si>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</si>
  <si>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</si>
  <si>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</si>
  <si>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</si>
  <si>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</si>
  <si>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</si>
  <si>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</si>
  <si>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</si>
  <si>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</si>
  <si>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</si>
  <si>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</si>
  <si>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</si>
  <si>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</si>
  <si>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</si>
  <si>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</si>
  <si>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</si>
  <si>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</si>
  <si>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</si>
  <si>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</si>
  <si>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</si>
  <si>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</si>
  <si>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</si>
  <si>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</si>
  <si>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</si>
  <si>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</si>
  <si>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</si>
  <si>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</si>
  <si>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</si>
  <si>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</si>
  <si>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</si>
  <si>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</si>
  <si>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</si>
  <si>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</si>
  <si>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</si>
  <si>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</si>
  <si>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</si>
  <si>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</si>
  <si>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</si>
  <si>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</si>
  <si>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</si>
  <si>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</si>
  <si>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</si>
  <si>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</si>
  <si>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</si>
  <si>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</si>
  <si>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</si>
  <si>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</si>
  <si>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</si>
  <si>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</si>
  <si>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</si>
  <si>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</si>
  <si>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</si>
  <si>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</si>
  <si>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</si>
  <si>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</si>
  <si>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</si>
  <si>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</si>
  <si>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</si>
  <si>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</si>
  <si>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</si>
  <si>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</si>
  <si>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</si>
  <si>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</si>
  <si>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</si>
  <si>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</si>
  <si>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</si>
  <si>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</si>
  <si>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</si>
  <si>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</si>
  <si>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</si>
  <si>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</si>
  <si>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</si>
  <si>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</si>
  <si>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</si>
  <si>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</si>
  <si>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</si>
  <si>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</si>
  <si>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</si>
  <si>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</si>
  <si>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</si>
  <si>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</si>
  <si>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</si>
  <si>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</si>
  <si>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</si>
  <si>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</si>
  <si>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</si>
  <si>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</si>
  <si>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</si>
  <si>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</si>
  <si>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</si>
  <si>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</si>
  <si>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</si>
  <si>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</si>
  <si>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</si>
  <si>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</si>
  <si>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</si>
  <si>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</si>
  <si>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</si>
  <si>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</si>
  <si>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</si>
  <si>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</si>
  <si>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</si>
  <si>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</si>
  <si>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</si>
  <si>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</si>
  <si>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</si>
  <si>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</si>
  <si>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</si>
  <si>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</si>
  <si>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</si>
  <si>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</si>
  <si>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</si>
  <si>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</si>
  <si>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</si>
  <si>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</si>
  <si>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</si>
  <si>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</si>
  <si>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</si>
  <si>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</si>
  <si>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</si>
  <si>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</si>
  <si>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</si>
  <si>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</si>
  <si>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</si>
  <si>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</si>
  <si>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</si>
  <si>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</si>
  <si>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</si>
  <si>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</si>
  <si>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</si>
  <si>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</si>
  <si>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</si>
  <si>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</si>
  <si>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</si>
  <si>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</si>
  <si>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</si>
  <si>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</si>
  <si>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</si>
  <si>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</si>
  <si>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</si>
  <si>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</si>
  <si>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</si>
  <si>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</si>
  <si>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</si>
  <si>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</si>
  <si>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</si>
  <si>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</si>
  <si>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</si>
  <si>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</si>
  <si>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</si>
  <si>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</si>
  <si>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</si>
  <si>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</si>
  <si>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</si>
  <si>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</si>
  <si>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</si>
  <si>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</si>
  <si>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</si>
  <si>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</si>
  <si>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</si>
  <si>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</si>
  <si>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</si>
  <si>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</si>
  <si>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</si>
  <si>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</si>
  <si>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</si>
  <si>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</si>
  <si>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</si>
  <si>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</si>
  <si>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</si>
  <si>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</si>
  <si>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</si>
  <si>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</si>
  <si>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</si>
  <si>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</si>
  <si>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</si>
  <si>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</si>
  <si>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</si>
  <si>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</si>
  <si>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</si>
  <si>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</si>
  <si>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</si>
  <si>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</si>
  <si>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</si>
  <si>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</si>
  <si>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</si>
  <si>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</si>
  <si>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</si>
  <si>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</si>
  <si>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</si>
  <si>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</si>
  <si>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</si>
  <si>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</si>
  <si>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</si>
  <si>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</si>
  <si>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</si>
  <si>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</si>
  <si>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</si>
  <si>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</si>
  <si>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</si>
  <si>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</si>
  <si>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</si>
  <si>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</si>
  <si>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</si>
  <si>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</si>
  <si>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</si>
  <si>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</si>
  <si>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</si>
  <si>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</si>
  <si>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</si>
  <si>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</si>
  <si>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</si>
  <si>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</si>
  <si>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</si>
  <si>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</si>
  <si>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</si>
  <si>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</si>
  <si>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</si>
  <si>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</si>
  <si>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</si>
  <si>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</si>
  <si>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</si>
  <si>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</si>
  <si>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</si>
  <si>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</si>
  <si>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</si>
  <si>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</si>
  <si>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</si>
  <si>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</si>
  <si>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</si>
  <si>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</si>
  <si>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</si>
  <si>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</si>
  <si>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</si>
  <si>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</si>
  <si>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</si>
  <si>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</si>
  <si>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</si>
  <si>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</si>
  <si>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</si>
  <si>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</si>
  <si>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</si>
  <si>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</si>
  <si>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</si>
  <si>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</si>
  <si>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</si>
  <si>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</si>
  <si>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</si>
  <si>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</si>
  <si>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</si>
  <si>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</si>
  <si>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</si>
  <si>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</si>
  <si>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</si>
  <si>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</si>
  <si>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</si>
  <si>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</si>
  <si>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</si>
  <si>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</si>
  <si>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</si>
  <si>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</si>
  <si>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</si>
  <si>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</si>
  <si>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</si>
  <si>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</si>
  <si>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</si>
  <si>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</si>
  <si>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</si>
  <si>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</si>
  <si>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</si>
  <si>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</si>
  <si>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</si>
  <si>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</si>
  <si>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</si>
  <si>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</si>
  <si>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</si>
  <si>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</si>
  <si>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</si>
  <si>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</si>
  <si>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</si>
  <si>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</si>
  <si>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</si>
  <si>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</si>
  <si>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</si>
  <si>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</si>
  <si>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</si>
  <si>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</si>
  <si>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</si>
  <si>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</si>
  <si>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</si>
  <si>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</si>
  <si>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</si>
  <si>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</si>
  <si>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</si>
  <si>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</si>
  <si>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</si>
  <si>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</si>
  <si>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</si>
  <si>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</si>
  <si>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</si>
  <si>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</si>
  <si>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</si>
  <si>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</si>
  <si>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</si>
  <si>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</si>
  <si>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</si>
  <si>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</si>
  <si>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</si>
  <si>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</si>
  <si>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</si>
  <si>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</si>
  <si>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</si>
  <si>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</si>
  <si>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</si>
  <si>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</si>
  <si>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</si>
  <si>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</si>
  <si>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</si>
  <si>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</si>
  <si>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</si>
  <si>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</si>
  <si>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</si>
  <si>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</si>
  <si>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</si>
  <si>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</si>
  <si>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</si>
  <si>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</si>
  <si>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</si>
  <si>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</si>
  <si>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</si>
  <si>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</si>
  <si>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</si>
  <si>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</si>
  <si>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</si>
  <si>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</si>
  <si>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</si>
  <si>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</si>
  <si>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</si>
  <si>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</si>
  <si>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</si>
  <si>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</si>
  <si>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</si>
  <si>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</si>
  <si>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</si>
  <si>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</si>
  <si>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</si>
  <si>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</si>
  <si>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</si>
  <si>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</si>
  <si>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</si>
  <si>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</si>
  <si>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</si>
  <si>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</si>
  <si>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</si>
  <si>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</si>
  <si>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</si>
  <si>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</si>
  <si>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</si>
  <si>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</si>
  <si>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</si>
  <si>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</si>
  <si>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</si>
  <si>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</si>
  <si>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</si>
  <si>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</si>
  <si>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</si>
  <si>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</si>
  <si>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</si>
  <si>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</si>
  <si>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</si>
  <si>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</si>
  <si>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</si>
  <si>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</si>
  <si>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</si>
  <si>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</si>
  <si>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</si>
  <si>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</si>
  <si>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</si>
  <si>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</si>
  <si>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</si>
  <si>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</si>
  <si>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</si>
  <si>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</si>
  <si>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</si>
  <si>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</si>
  <si>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</si>
  <si>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</si>
  <si>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</si>
  <si>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</si>
  <si>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</si>
  <si>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</si>
  <si>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</si>
  <si>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</si>
  <si>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</si>
  <si>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</si>
  <si>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</si>
  <si>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</si>
  <si>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</si>
  <si>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</si>
  <si>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</si>
  <si>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</si>
  <si>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</si>
  <si>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</si>
  <si>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</si>
  <si>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</si>
  <si>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</si>
  <si>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</si>
  <si>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</si>
  <si>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</si>
  <si>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</si>
  <si>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</si>
  <si>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</si>
  <si>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</si>
  <si>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</si>
  <si>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</si>
  <si>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</si>
  <si>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</si>
  <si>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</si>
  <si>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</si>
  <si>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</si>
  <si>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</si>
  <si>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</si>
  <si>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</si>
  <si>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</si>
  <si>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</si>
  <si>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</si>
  <si>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</si>
  <si>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</si>
  <si>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</si>
  <si>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</si>
  <si>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</si>
  <si>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</si>
  <si>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</si>
  <si>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</si>
  <si>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</si>
  <si>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</si>
  <si>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</si>
  <si>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</si>
  <si>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</si>
  <si>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</si>
  <si>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</si>
  <si>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</si>
  <si>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</si>
  <si>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</si>
  <si>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</si>
  <si>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</si>
  <si>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</si>
  <si>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</si>
  <si>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</si>
  <si>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</si>
  <si>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</si>
  <si>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</si>
  <si>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</si>
  <si>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</si>
  <si>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</si>
  <si>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</si>
  <si>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</si>
  <si>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</si>
  <si>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</si>
  <si>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</si>
  <si>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</si>
  <si>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</si>
  <si>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</si>
  <si>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</si>
  <si>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</si>
  <si>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</si>
  <si>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</si>
  <si>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</si>
  <si>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</si>
  <si>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</si>
  <si>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</si>
  <si>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</si>
  <si>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</si>
  <si>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</si>
  <si>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</si>
  <si>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</si>
  <si>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</si>
  <si>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</si>
  <si>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</si>
  <si>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</si>
  <si>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</si>
  <si>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</si>
  <si>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</si>
  <si>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</si>
  <si>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</si>
  <si>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</si>
  <si>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</si>
  <si>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</si>
  <si>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</si>
  <si>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</si>
  <si>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</si>
  <si>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</si>
  <si>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</si>
  <si>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</si>
  <si>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</si>
  <si>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</si>
  <si>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</si>
  <si>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</si>
  <si>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</si>
  <si>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</si>
  <si>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</si>
  <si>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</si>
  <si>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</si>
  <si>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</si>
  <si>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</si>
  <si>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</si>
  <si>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</si>
  <si>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</si>
  <si>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</si>
  <si>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</si>
  <si>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</si>
  <si>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</si>
  <si>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</si>
  <si>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</si>
  <si>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</si>
  <si>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</si>
  <si>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</si>
  <si>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</si>
  <si>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</si>
  <si>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</si>
  <si>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</si>
  <si>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</si>
  <si>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</si>
  <si>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</si>
  <si>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</si>
  <si>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</si>
  <si>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</si>
  <si>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</si>
  <si>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</si>
  <si>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</si>
  <si>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</si>
  <si>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</si>
  <si>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</si>
  <si>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</si>
  <si>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</si>
  <si>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</si>
  <si>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</si>
  <si>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</si>
  <si>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</si>
  <si>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</si>
  <si>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</si>
  <si>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</si>
  <si>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</si>
  <si>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</si>
  <si>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</si>
  <si>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</si>
  <si>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</si>
  <si>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</si>
  <si>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</si>
  <si>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</si>
  <si>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</si>
  <si>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</si>
  <si>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</si>
  <si>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</si>
  <si>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</si>
  <si>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</si>
  <si>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</si>
  <si>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</si>
  <si>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</si>
  <si>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</si>
  <si>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</si>
  <si>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</si>
  <si>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</si>
  <si>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</si>
  <si>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</si>
  <si>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</si>
  <si>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</si>
  <si>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</si>
  <si>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</si>
  <si>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</si>
  <si>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</si>
  <si>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</si>
  <si>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</si>
  <si>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</si>
  <si>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</si>
  <si>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</si>
  <si>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</si>
  <si>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</si>
  <si>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</si>
  <si>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</si>
  <si>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</si>
  <si>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</si>
  <si>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</si>
  <si>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</si>
  <si>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</si>
  <si>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</si>
  <si>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</si>
  <si>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</si>
  <si>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</si>
  <si>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</si>
  <si>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</si>
  <si>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</si>
  <si>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</si>
  <si>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</si>
  <si>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</si>
  <si>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</si>
  <si>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</si>
  <si>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</si>
  <si>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</si>
  <si>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</si>
  <si>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</si>
  <si>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</si>
  <si>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</si>
  <si>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</si>
  <si>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</si>
  <si>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</si>
  <si>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</si>
  <si>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</si>
  <si>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</si>
  <si>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</si>
  <si>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</si>
  <si>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</si>
  <si>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</si>
  <si>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</si>
  <si>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</si>
  <si>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</si>
  <si>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</si>
  <si>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</si>
  <si>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</si>
  <si>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</si>
  <si>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</si>
  <si>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</si>
  <si>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</si>
  <si>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</si>
  <si>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</si>
  <si>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</si>
  <si>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</si>
  <si>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</si>
  <si>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</si>
  <si>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</si>
  <si>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</si>
  <si>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</si>
  <si>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</si>
  <si>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</si>
  <si>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</si>
  <si>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</si>
  <si>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</si>
  <si>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</si>
  <si>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</si>
  <si>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</si>
  <si>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</si>
  <si>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</si>
  <si>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</si>
  <si>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</si>
  <si>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</si>
  <si>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</si>
  <si>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</si>
  <si>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</si>
  <si>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</si>
  <si>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</si>
  <si>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</si>
  <si>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</si>
  <si>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</si>
  <si>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</si>
  <si>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</si>
  <si>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</si>
  <si>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</si>
  <si>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</si>
  <si>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</si>
  <si>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</si>
  <si>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</si>
  <si>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</si>
  <si>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</si>
  <si>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</si>
  <si>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</si>
  <si>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</si>
  <si>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</si>
  <si>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</si>
  <si>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</si>
  <si>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</si>
  <si>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</si>
  <si>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</si>
  <si>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</si>
  <si>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</si>
  <si>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</si>
  <si>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</si>
  <si>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</si>
  <si>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</si>
  <si>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</si>
  <si>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</si>
  <si>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</si>
  <si>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</si>
  <si>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</si>
  <si>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</si>
  <si>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</si>
  <si>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</si>
  <si>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</si>
  <si>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</si>
  <si>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</si>
  <si>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</si>
  <si>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</si>
  <si>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</si>
  <si>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</si>
  <si>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</si>
  <si>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</si>
  <si>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</si>
  <si>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</si>
  <si>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</si>
  <si>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</si>
  <si>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</si>
  <si>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</si>
  <si>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</si>
  <si>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</si>
  <si>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</si>
  <si>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</si>
  <si>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</si>
  <si>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</si>
  <si>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</si>
  <si>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</si>
  <si>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</si>
  <si>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</si>
  <si>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</si>
  <si>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</si>
  <si>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</si>
  <si>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</si>
  <si>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</si>
  <si>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</si>
  <si>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</si>
  <si>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</si>
  <si>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</si>
  <si>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</si>
  <si>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</si>
  <si>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</si>
  <si>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</si>
  <si>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</si>
  <si>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</si>
  <si>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</si>
  <si>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</si>
  <si>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</si>
  <si>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</si>
  <si>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</si>
  <si>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</si>
  <si>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</si>
  <si>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</si>
  <si>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</si>
  <si>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</si>
  <si>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</si>
  <si>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</si>
  <si>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</si>
  <si>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</si>
  <si>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</si>
  <si>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</si>
  <si>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</si>
  <si>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</si>
  <si>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</si>
  <si>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</si>
  <si>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</si>
  <si>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</si>
  <si>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</si>
  <si>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</si>
  <si>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</si>
  <si>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</si>
  <si>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</si>
  <si>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</si>
  <si>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</si>
  <si>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</si>
  <si>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</si>
  <si>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</si>
  <si>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</si>
  <si>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</si>
  <si>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</si>
  <si>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</si>
  <si>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</si>
  <si>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</si>
  <si>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</si>
  <si>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</si>
  <si>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</si>
  <si>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</si>
  <si>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</si>
  <si>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</si>
  <si>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</si>
  <si>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</si>
  <si>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</si>
  <si>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</si>
  <si>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</si>
  <si>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</si>
  <si>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</si>
  <si>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</si>
  <si>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</si>
  <si>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</si>
  <si>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</si>
  <si>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</si>
  <si>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</si>
  <si>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</si>
  <si>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</si>
  <si>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</si>
  <si>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</si>
  <si>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</si>
  <si>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</si>
  <si>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</si>
  <si>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</si>
  <si>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</si>
  <si>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</si>
  <si>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</si>
  <si>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</si>
  <si>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</si>
  <si>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</si>
  <si>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</si>
  <si>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</si>
  <si>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</si>
  <si>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</si>
  <si>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</si>
  <si>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</si>
  <si>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</si>
  <si>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</si>
  <si>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</si>
  <si>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</si>
  <si>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</si>
  <si>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</si>
  <si>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</si>
  <si>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</si>
  <si>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</si>
  <si>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</si>
  <si>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</si>
  <si>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</si>
  <si>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</si>
  <si>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</si>
  <si>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</si>
  <si>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</si>
  <si>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</si>
  <si>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</si>
  <si>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</si>
  <si>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</si>
  <si>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</si>
  <si>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</si>
  <si>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</si>
  <si>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</si>
  <si>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</si>
  <si>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</si>
  <si>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</si>
  <si>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</si>
  <si>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</si>
  <si>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</si>
  <si>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</si>
  <si>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</si>
  <si>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</si>
  <si>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</si>
  <si>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</si>
  <si>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</si>
  <si>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</si>
  <si>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</si>
  <si>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</si>
  <si>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</si>
  <si>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</si>
  <si>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</si>
  <si>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</si>
  <si>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</si>
  <si>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</si>
  <si>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</si>
  <si>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</si>
  <si>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</si>
  <si>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</si>
  <si>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</si>
  <si>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</si>
  <si>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</si>
  <si>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</si>
  <si>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</si>
  <si>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</si>
  <si>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</si>
  <si>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</si>
  <si>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</si>
  <si>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</si>
  <si>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</si>
  <si>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</si>
  <si>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</si>
  <si>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</si>
  <si>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</si>
  <si>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</si>
  <si>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</si>
  <si>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</si>
  <si>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</si>
  <si>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</si>
  <si>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</si>
  <si>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</si>
  <si>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</si>
  <si>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</si>
  <si>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</si>
  <si>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</si>
  <si>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</si>
  <si>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</si>
  <si>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</si>
  <si>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</si>
  <si>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</si>
  <si>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</si>
  <si>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</si>
  <si>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</si>
  <si>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</si>
  <si>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</si>
  <si>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</si>
  <si>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</si>
  <si>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</si>
  <si>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</si>
  <si>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</si>
  <si>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</si>
  <si>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</si>
  <si>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</si>
  <si>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</si>
  <si>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</si>
  <si>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</si>
  <si>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</si>
  <si>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</si>
  <si>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</si>
  <si>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</si>
  <si>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</si>
  <si>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</si>
  <si>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</si>
  <si>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</si>
  <si>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</si>
  <si>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</si>
  <si>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</si>
  <si>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</si>
  <si>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</si>
  <si>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</si>
  <si>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</si>
  <si>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</si>
  <si>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</si>
  <si>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</si>
  <si>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</si>
  <si>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</si>
  <si>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</si>
  <si>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</si>
  <si>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</si>
  <si>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</si>
  <si>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</si>
  <si>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</si>
  <si>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</si>
  <si>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</si>
  <si>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</si>
  <si>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</si>
  <si>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</si>
  <si>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</si>
  <si>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</si>
  <si>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</si>
  <si>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</si>
  <si>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</si>
  <si>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</si>
  <si>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</si>
  <si>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</si>
  <si>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</si>
  <si>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</si>
  <si>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</si>
  <si>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</si>
  <si>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</si>
  <si>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</si>
  <si>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</si>
  <si>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</si>
  <si>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</si>
  <si>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</si>
  <si>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</si>
  <si>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</si>
  <si>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</si>
  <si>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</si>
  <si>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</si>
  <si>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</si>
  <si>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</si>
  <si>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</si>
  <si>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</si>
  <si>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</si>
  <si>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</si>
  <si>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</si>
  <si>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</si>
  <si>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</si>
  <si>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</si>
  <si>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</si>
  <si>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</si>
  <si>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</si>
  <si>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</si>
  <si>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</si>
  <si>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</si>
  <si>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</si>
  <si>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</si>
  <si>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</si>
  <si>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</si>
  <si>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</si>
  <si>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</si>
  <si>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</si>
  <si>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</si>
  <si>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</si>
  <si>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</si>
  <si>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</si>
  <si>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</si>
  <si>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</si>
  <si>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</si>
  <si>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</si>
  <si>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</si>
  <si>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</si>
  <si>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</si>
  <si>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</si>
  <si>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</si>
  <si>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</si>
  <si>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</si>
  <si>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</si>
  <si>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</si>
  <si>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</si>
  <si>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</si>
  <si>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</si>
  <si>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</si>
  <si>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</si>
  <si>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</si>
  <si>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</si>
  <si>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</si>
  <si>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</si>
  <si>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</si>
  <si>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</si>
  <si>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</si>
  <si>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</si>
  <si>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</si>
  <si>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</si>
  <si>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</si>
  <si>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</si>
  <si>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</si>
  <si>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</si>
  <si>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</si>
  <si>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</si>
  <si>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</si>
  <si>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</si>
  <si>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</si>
  <si>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</si>
  <si>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</si>
  <si>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</si>
  <si>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</si>
  <si>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</si>
  <si>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</si>
  <si>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</si>
  <si>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</si>
  <si>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</si>
  <si>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</si>
  <si>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</si>
  <si>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</si>
  <si>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</si>
  <si>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</si>
  <si>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</si>
  <si>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</si>
  <si>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</si>
  <si>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</si>
  <si>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</si>
  <si>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</si>
  <si>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</si>
  <si>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</si>
  <si>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</si>
  <si>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</si>
  <si>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</si>
  <si>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</si>
  <si>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</si>
  <si>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</si>
  <si>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</si>
  <si>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</si>
  <si>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</si>
  <si>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</si>
  <si>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</si>
  <si>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</si>
  <si>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</si>
  <si>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</si>
  <si>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</si>
  <si>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</si>
  <si>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</si>
  <si>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</si>
  <si>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</si>
  <si>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</si>
  <si>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</si>
  <si>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</si>
  <si>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</si>
  <si>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</si>
  <si>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</si>
  <si>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</si>
  <si>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</si>
  <si>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</si>
  <si>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</si>
  <si>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</si>
  <si>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</si>
  <si>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</si>
  <si>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</si>
  <si>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</si>
  <si>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</si>
  <si>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</si>
  <si>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</si>
  <si>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</si>
  <si>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</si>
  <si>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</si>
  <si>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</si>
  <si>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</si>
  <si>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</si>
  <si>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</si>
  <si>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</si>
  <si>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</si>
  <si>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</si>
  <si>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</si>
  <si>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</si>
  <si>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</si>
  <si>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</si>
  <si>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</si>
  <si>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</si>
  <si>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</si>
  <si>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</si>
  <si>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</si>
  <si>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</si>
  <si>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</si>
  <si>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</si>
  <si>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</si>
  <si>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</si>
  <si>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</si>
  <si>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</si>
  <si>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</si>
  <si>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</si>
  <si>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</si>
  <si>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</si>
  <si>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</si>
  <si>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</si>
  <si>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</si>
  <si>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</si>
  <si>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</si>
  <si>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</si>
  <si>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</si>
  <si>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</si>
  <si>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</si>
  <si>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</si>
  <si>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</si>
  <si>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</si>
  <si>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</si>
  <si>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</si>
  <si>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</si>
  <si>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</si>
  <si>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</si>
  <si>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</si>
  <si>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</si>
  <si>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</si>
  <si>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</si>
  <si>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</si>
  <si>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</si>
  <si>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</si>
  <si>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</si>
  <si>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</si>
  <si>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</si>
  <si>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</si>
  <si>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</si>
  <si>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</si>
  <si>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</si>
  <si>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</si>
  <si>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</si>
  <si>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</si>
  <si>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</si>
  <si>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</si>
  <si>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</si>
  <si>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</si>
  <si>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</si>
  <si>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</si>
  <si>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</si>
  <si>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</si>
  <si>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</si>
  <si>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</si>
  <si>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</si>
  <si>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</si>
  <si>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</si>
  <si>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</si>
  <si>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</si>
  <si>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</si>
  <si>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</si>
  <si>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</si>
  <si>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</si>
  <si>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</si>
  <si>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</si>
  <si>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</si>
  <si>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</si>
  <si>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</si>
  <si>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</si>
  <si>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</si>
  <si>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</si>
  <si>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</si>
  <si>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</si>
  <si>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</si>
  <si>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</si>
  <si>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</si>
  <si>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</si>
  <si>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</si>
  <si>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</si>
  <si>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</si>
  <si>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</si>
  <si>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</si>
  <si>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</si>
  <si>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</si>
  <si>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</si>
  <si>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</si>
  <si>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</si>
  <si>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</si>
  <si>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</si>
  <si>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</si>
  <si>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</si>
  <si>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</si>
  <si>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</si>
  <si>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</si>
  <si>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</si>
  <si>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</si>
  <si>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</si>
  <si>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</si>
  <si>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</si>
  <si>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</si>
  <si>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</si>
  <si>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</si>
  <si>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</si>
  <si>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</si>
  <si>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</si>
  <si>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</si>
  <si>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</si>
  <si>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</si>
  <si>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</si>
  <si>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</si>
  <si>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</si>
  <si>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</si>
  <si>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</si>
  <si>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</si>
  <si>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</si>
  <si>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</si>
  <si>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</si>
  <si>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</si>
  <si>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</si>
  <si>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</si>
  <si>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</si>
  <si>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</si>
  <si>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</si>
  <si>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</si>
  <si>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</si>
  <si>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</si>
  <si>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</si>
  <si>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</si>
  <si>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</si>
  <si>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</si>
  <si>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</si>
  <si>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</si>
  <si>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</si>
  <si>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</si>
  <si>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</si>
  <si>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</si>
  <si>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</si>
  <si>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</si>
  <si>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</si>
  <si>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</si>
  <si>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</si>
  <si>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</si>
  <si>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</si>
  <si>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</si>
  <si>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</si>
  <si>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</si>
  <si>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</si>
  <si>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</si>
  <si>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</si>
  <si>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</si>
  <si>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</si>
  <si>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</si>
  <si>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</si>
  <si>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</si>
  <si>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</si>
  <si>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</si>
  <si>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</si>
  <si>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</si>
  <si>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</si>
  <si>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</si>
  <si>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</si>
  <si>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</si>
  <si>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</si>
  <si>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</si>
  <si>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</si>
  <si>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</si>
  <si>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</si>
  <si>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</si>
  <si>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</si>
  <si>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</si>
  <si>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</si>
  <si>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</si>
  <si>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</si>
  <si>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</si>
  <si>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</si>
  <si>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</si>
  <si>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</si>
  <si>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</si>
  <si>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</si>
  <si>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</si>
  <si>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</si>
  <si>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</si>
  <si>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</si>
  <si>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</si>
  <si>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</si>
  <si>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</si>
  <si>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</si>
  <si>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</si>
  <si>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</si>
  <si>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</si>
  <si>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</si>
  <si>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</si>
  <si>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</si>
  <si>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</si>
  <si>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</si>
  <si>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</si>
  <si>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</si>
  <si>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</si>
  <si>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</si>
  <si>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</si>
  <si>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</si>
  <si>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</si>
  <si>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</si>
  <si>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</si>
  <si>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</si>
  <si>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</si>
  <si>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</si>
  <si>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</si>
  <si>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</si>
  <si>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</si>
  <si>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</si>
  <si>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</si>
  <si>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</si>
  <si>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</si>
  <si>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</si>
  <si>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</si>
  <si>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</si>
  <si>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</si>
  <si>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</si>
  <si>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</si>
  <si>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</si>
  <si>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</si>
  <si>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</si>
  <si>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</si>
  <si>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</si>
  <si>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</si>
  <si>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</si>
  <si>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</si>
  <si>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</si>
  <si>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</si>
  <si>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</si>
  <si>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</si>
  <si>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</si>
  <si>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</si>
  <si>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</si>
  <si>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</si>
  <si>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</si>
  <si>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</si>
  <si>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</si>
  <si>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</si>
  <si>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</si>
  <si>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</si>
  <si>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</si>
  <si>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</si>
  <si>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</si>
  <si>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</si>
  <si>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</si>
  <si>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</si>
  <si>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</si>
  <si>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</si>
  <si>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</si>
  <si>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</si>
  <si>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</si>
  <si>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</si>
  <si>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</si>
  <si>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</si>
  <si>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</si>
  <si>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</si>
  <si>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</si>
  <si>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</si>
  <si>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</si>
  <si>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</si>
  <si>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</si>
  <si>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</si>
  <si>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</si>
  <si>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</si>
  <si>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</si>
  <si>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</si>
  <si>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</si>
  <si>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</si>
  <si>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</si>
  <si>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</si>
  <si>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</si>
  <si>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</si>
  <si>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</si>
  <si>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</si>
  <si>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</si>
  <si>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</si>
  <si>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</si>
  <si>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</si>
  <si>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</si>
  <si>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</si>
  <si>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</si>
  <si>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</si>
  <si>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</si>
  <si>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</si>
  <si>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</si>
  <si>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</si>
  <si>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</si>
  <si>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</si>
  <si>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</si>
  <si>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</si>
  <si>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</si>
  <si>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</si>
  <si>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</si>
  <si>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</si>
  <si>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</si>
  <si>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</si>
  <si>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</si>
  <si>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</si>
  <si>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</si>
  <si>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</si>
  <si>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</si>
  <si>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</si>
  <si>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</si>
  <si>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</si>
  <si>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</si>
  <si>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</si>
  <si>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</si>
  <si>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</si>
  <si>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</si>
  <si>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</si>
  <si>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</si>
  <si>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</si>
  <si>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</si>
  <si>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</si>
  <si>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</si>
  <si>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</si>
  <si>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</si>
  <si>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</si>
  <si>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</si>
  <si>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</si>
  <si>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</si>
  <si>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</si>
  <si>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</si>
  <si>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</si>
  <si>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</si>
  <si>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</si>
  <si>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</si>
  <si>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</si>
  <si>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</si>
  <si>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</si>
  <si>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</si>
  <si>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</si>
  <si>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</si>
  <si>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</si>
  <si>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</si>
  <si>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</si>
  <si>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</si>
  <si>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</si>
  <si>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</si>
  <si>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</si>
  <si>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</si>
  <si>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</si>
  <si>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</si>
  <si>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</si>
  <si>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</si>
  <si>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</si>
  <si>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</si>
  <si>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</si>
  <si>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</si>
  <si>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</si>
  <si>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</si>
  <si>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</si>
  <si>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</si>
  <si>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</si>
  <si>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</si>
  <si>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</si>
  <si>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</si>
  <si>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</si>
  <si>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</si>
  <si>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</si>
  <si>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</si>
  <si>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</si>
  <si>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</si>
  <si>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</si>
  <si>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</si>
  <si>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</si>
  <si>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</si>
  <si>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</si>
  <si>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</si>
  <si>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</si>
  <si>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</si>
  <si>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</si>
  <si>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</si>
  <si>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</si>
  <si>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</si>
  <si>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</si>
  <si>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</si>
  <si>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</si>
  <si>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</si>
  <si>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</si>
  <si>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</si>
  <si>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</si>
  <si>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</si>
  <si>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</si>
  <si>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</si>
  <si>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</si>
  <si>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</si>
  <si>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</si>
  <si>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</si>
  <si>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</si>
  <si>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</si>
  <si>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</si>
  <si>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</si>
  <si>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</si>
  <si>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</si>
  <si>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</si>
  <si>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</si>
  <si>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</si>
  <si>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</si>
  <si>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</si>
  <si>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</si>
  <si>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</si>
  <si>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</si>
  <si>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</si>
  <si>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</si>
  <si>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</si>
  <si>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</si>
  <si>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</si>
  <si>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</si>
  <si>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</si>
  <si>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</si>
  <si>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</si>
  <si>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</si>
  <si>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</si>
  <si>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</si>
  <si>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</si>
  <si>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</si>
  <si>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</si>
  <si>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</si>
  <si>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</si>
  <si>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</si>
  <si>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</si>
  <si>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</si>
  <si>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</si>
  <si>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</si>
  <si>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</si>
  <si>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</si>
  <si>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</si>
  <si>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</si>
  <si>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</si>
  <si>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</si>
  <si>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</si>
  <si>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</si>
  <si>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</si>
  <si>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</si>
  <si>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</si>
  <si>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</si>
  <si>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</si>
  <si>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</si>
  <si>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</si>
  <si>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</si>
  <si>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</si>
  <si>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</si>
  <si>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</si>
  <si>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</si>
  <si>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</si>
  <si>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</si>
  <si>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</si>
  <si>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</si>
  <si>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</si>
  <si>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</si>
  <si>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</si>
  <si>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</si>
  <si>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</si>
  <si>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</si>
  <si>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</si>
  <si>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</si>
  <si>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</si>
  <si>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</si>
  <si>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</si>
  <si>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</si>
  <si>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</si>
  <si>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</si>
  <si>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</si>
  <si>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</si>
  <si>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</si>
  <si>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</si>
  <si>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</si>
  <si>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</si>
  <si>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</si>
  <si>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</si>
  <si>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</si>
  <si>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</si>
  <si>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</si>
  <si>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</si>
  <si>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</si>
  <si>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</si>
  <si>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</si>
  <si>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</si>
  <si>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</si>
  <si>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</si>
  <si>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</si>
  <si>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</si>
  <si>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</si>
  <si>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</si>
  <si>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</si>
  <si>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</si>
  <si>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</si>
  <si>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</si>
  <si>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</si>
  <si>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</si>
  <si>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</si>
  <si>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</si>
  <si>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</si>
  <si>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</si>
  <si>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</si>
  <si>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</si>
  <si>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</si>
  <si>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</si>
  <si>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</si>
  <si>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</si>
  <si>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</si>
  <si>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</si>
  <si>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</si>
  <si>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</si>
  <si>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</si>
  <si>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</si>
  <si>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</si>
  <si>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</si>
  <si>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</si>
  <si>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</si>
  <si>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</si>
  <si>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</si>
  <si>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</si>
  <si>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</si>
  <si>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</si>
  <si>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</si>
  <si>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</si>
  <si>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</si>
  <si>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</si>
  <si>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</si>
  <si>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</si>
  <si>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</si>
  <si>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</si>
  <si>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</si>
  <si>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</si>
  <si>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</si>
  <si>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</si>
  <si>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</si>
  <si>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</si>
  <si>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</si>
  <si>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</si>
  <si>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</si>
  <si>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</si>
  <si>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</si>
  <si>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</si>
  <si>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</si>
  <si>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</si>
  <si>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</si>
  <si>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</si>
  <si>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</si>
  <si>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</si>
  <si>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</si>
  <si>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</si>
  <si>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</si>
  <si>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</si>
  <si>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</si>
  <si>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</si>
  <si>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</si>
  <si>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</si>
  <si>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</si>
  <si>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</si>
  <si>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</si>
  <si>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</si>
  <si>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</si>
  <si>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</si>
  <si>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</si>
  <si>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</si>
  <si>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</si>
  <si>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</si>
  <si>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</si>
  <si>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</si>
  <si>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</si>
  <si>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</si>
  <si>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</si>
  <si>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</si>
  <si>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</si>
  <si>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</si>
  <si>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</si>
  <si>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</si>
  <si>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</si>
  <si>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</si>
  <si>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</si>
  <si>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</si>
  <si>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</si>
  <si>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</si>
  <si>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</si>
  <si>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</si>
  <si>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</si>
  <si>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</si>
  <si>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</si>
  <si>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</si>
  <si>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</si>
  <si>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</si>
  <si>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</si>
  <si>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</si>
  <si>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</si>
  <si>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</si>
  <si>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</si>
  <si>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</si>
  <si>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</si>
  <si>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</si>
  <si>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</si>
  <si>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</si>
  <si>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</si>
  <si>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</si>
  <si>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</si>
  <si>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</si>
  <si>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</si>
  <si>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</si>
  <si>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</si>
  <si>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</si>
  <si>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</si>
  <si>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</si>
  <si>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</si>
  <si>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</si>
  <si>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</si>
  <si>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</si>
  <si>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</si>
  <si>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</si>
  <si>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</si>
  <si>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</si>
  <si>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</si>
  <si>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</si>
  <si>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</si>
  <si>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</si>
  <si>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</si>
  <si>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</si>
  <si>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</si>
  <si>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</si>
  <si>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</si>
  <si>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</si>
  <si>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</si>
  <si>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</si>
  <si>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</si>
  <si>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</si>
  <si>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</si>
  <si>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</si>
  <si>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</si>
  <si>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</si>
  <si>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</si>
  <si>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</si>
  <si>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</si>
  <si>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</si>
  <si>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</si>
  <si>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</si>
  <si>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</si>
  <si>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</si>
  <si>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</si>
  <si>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</si>
  <si>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</si>
  <si>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</si>
  <si>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</si>
  <si>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</si>
  <si>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</si>
  <si>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</si>
  <si>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</si>
  <si>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</si>
  <si>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</si>
  <si>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</si>
  <si>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</si>
  <si>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</si>
  <si>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</si>
  <si>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</si>
  <si>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</si>
  <si>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</si>
  <si>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</si>
  <si>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</si>
  <si>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</si>
  <si>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</si>
  <si>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</si>
  <si>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</si>
  <si>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</si>
  <si>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</si>
  <si>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</si>
  <si>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</si>
  <si>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</si>
  <si>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</si>
  <si>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</si>
  <si>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</si>
  <si>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</si>
  <si>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</si>
  <si>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</si>
  <si>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</si>
  <si>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</si>
  <si>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</si>
  <si>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</si>
  <si>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</si>
  <si>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</si>
  <si>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</si>
  <si>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</si>
  <si>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</si>
  <si>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</si>
  <si>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</si>
  <si>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</si>
  <si>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</si>
  <si>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</si>
  <si>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</si>
  <si>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</si>
  <si>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</si>
  <si>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</si>
  <si>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</si>
  <si>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</si>
  <si>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</si>
  <si>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</si>
  <si>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</si>
  <si>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</si>
  <si>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</si>
  <si>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</si>
  <si>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</si>
  <si>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</si>
  <si>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</si>
  <si>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</si>
  <si>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</si>
  <si>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</si>
  <si>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</si>
  <si>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</si>
  <si>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</si>
  <si>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</si>
  <si>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</si>
  <si>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</si>
  <si>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</si>
  <si>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</si>
  <si>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</si>
  <si>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</si>
  <si>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</si>
  <si>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</si>
  <si>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</si>
  <si>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</si>
  <si>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</si>
  <si>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</si>
  <si>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</si>
  <si>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</si>
  <si>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</si>
  <si>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</si>
  <si>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</si>
  <si>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</si>
  <si>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</si>
  <si>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</si>
  <si>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</si>
  <si>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</si>
  <si>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</si>
  <si>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</si>
  <si>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</si>
  <si>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</si>
  <si>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</si>
  <si>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</si>
  <si>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</si>
  <si>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</si>
  <si>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</si>
  <si>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</si>
  <si>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</si>
  <si>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</si>
  <si>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</si>
  <si>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</si>
  <si>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</si>
  <si>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</si>
  <si>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</si>
  <si>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</si>
  <si>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</si>
  <si>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</si>
  <si>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</si>
  <si>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</si>
  <si>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</si>
  <si>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</si>
  <si>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</si>
  <si>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</si>
  <si>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</si>
  <si>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</si>
  <si>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</si>
  <si>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</si>
  <si>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</si>
  <si>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</si>
  <si>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</si>
  <si>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</si>
  <si>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</si>
  <si>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</si>
  <si>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</si>
  <si>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</si>
  <si>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</si>
  <si>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</si>
  <si>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</si>
  <si>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</si>
  <si>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</si>
  <si>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</si>
  <si>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</si>
  <si>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</si>
  <si>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</si>
  <si>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</si>
  <si>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</si>
  <si>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</si>
  <si>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</si>
  <si>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</si>
  <si>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</si>
  <si>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</si>
  <si>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</si>
  <si>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</si>
  <si>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</si>
  <si>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</si>
  <si>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</si>
  <si>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</si>
  <si>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</si>
  <si>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</si>
  <si>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</si>
  <si>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</si>
  <si>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</si>
  <si>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</si>
  <si>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</si>
  <si>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</si>
  <si>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</si>
  <si>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</si>
  <si>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</si>
  <si>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</si>
  <si>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</si>
  <si>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</si>
  <si>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</si>
  <si>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</si>
  <si>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</si>
  <si>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</si>
  <si>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</si>
  <si>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</si>
  <si>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</si>
  <si>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</si>
  <si>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</si>
  <si>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</si>
  <si>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</si>
  <si>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</si>
  <si>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</si>
  <si>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</si>
  <si>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</si>
  <si>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</si>
  <si>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</si>
  <si>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</si>
  <si>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</si>
  <si>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</si>
  <si>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</si>
  <si>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</si>
  <si>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</si>
  <si>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</si>
  <si>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</si>
  <si>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</si>
  <si>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</si>
  <si>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</si>
  <si>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</si>
  <si>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</si>
  <si>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</si>
  <si>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</si>
  <si>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</si>
  <si>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</si>
  <si>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</si>
  <si>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</si>
  <si>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</si>
  <si>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</si>
  <si>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</si>
  <si>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</si>
  <si>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</si>
  <si>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</si>
  <si>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</si>
  <si>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</si>
  <si>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</si>
  <si>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</si>
  <si>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</si>
  <si>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</si>
  <si>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</si>
  <si>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</si>
  <si>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</si>
  <si>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</si>
  <si>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</si>
  <si>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</si>
  <si>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</si>
  <si>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</si>
  <si>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</si>
  <si>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</si>
  <si>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</si>
  <si>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</si>
  <si>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</si>
  <si>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</si>
  <si>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</si>
  <si>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</si>
  <si>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</si>
  <si>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</si>
  <si>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</si>
  <si>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</si>
  <si>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</si>
  <si>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</si>
  <si>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</si>
  <si>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</si>
  <si>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</si>
  <si>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</si>
  <si>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</si>
  <si>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</si>
  <si>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</si>
  <si>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</si>
  <si>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</si>
  <si>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</si>
  <si>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</si>
  <si>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</si>
  <si>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</si>
  <si>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</si>
  <si>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</si>
  <si>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</si>
  <si>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</si>
  <si>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</si>
  <si>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</si>
  <si>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</si>
  <si>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</si>
  <si>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</si>
  <si>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</si>
  <si>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</si>
  <si>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</si>
  <si>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</si>
  <si>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</si>
  <si>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</si>
  <si>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</si>
  <si>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</si>
  <si>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</si>
  <si>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</si>
  <si>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</si>
  <si>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</si>
  <si>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</si>
  <si>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</si>
  <si>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</si>
  <si>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</si>
  <si>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</si>
  <si>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</si>
  <si>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</si>
  <si>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</si>
  <si>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</si>
  <si>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</si>
  <si>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</si>
  <si>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</si>
  <si>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</si>
  <si>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</si>
  <si>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</si>
  <si>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</si>
  <si>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</si>
  <si>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</si>
  <si>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</si>
  <si>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</si>
  <si>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</si>
  <si>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</si>
  <si>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</si>
  <si>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</si>
  <si>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</si>
  <si>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</si>
  <si>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</si>
  <si>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</si>
  <si>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</si>
  <si>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</si>
  <si>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</si>
  <si>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</si>
  <si>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</si>
  <si>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</si>
  <si>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</si>
  <si>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</si>
  <si>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</si>
  <si>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</si>
  <si>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</si>
  <si>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</si>
  <si>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</si>
  <si>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</si>
  <si>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</si>
  <si>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</si>
  <si>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</si>
  <si>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</si>
  <si>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</si>
  <si>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</si>
  <si>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</si>
  <si>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</si>
  <si>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</si>
  <si>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</si>
  <si>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</si>
  <si>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</si>
  <si>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</si>
  <si>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</si>
  <si>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</si>
  <si>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</si>
  <si>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</si>
  <si>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</si>
  <si>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</si>
  <si>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</si>
  <si>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</si>
  <si>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</si>
  <si>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</si>
  <si>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</si>
  <si>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</si>
  <si>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</si>
  <si>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</si>
  <si>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</si>
  <si>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</si>
  <si>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</si>
  <si>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</si>
  <si>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</si>
  <si>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</si>
  <si>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</si>
  <si>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</si>
  <si>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</si>
  <si>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</si>
  <si>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</si>
  <si>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</si>
  <si>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</si>
  <si>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</si>
  <si>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</si>
  <si>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</si>
  <si>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</si>
  <si>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</si>
  <si>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</si>
  <si>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</si>
  <si>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</si>
  <si>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</si>
  <si>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</si>
  <si>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</si>
  <si>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</si>
  <si>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</si>
  <si>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</si>
  <si>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</si>
  <si>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</si>
  <si>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</si>
  <si>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</si>
  <si>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</si>
  <si>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</si>
  <si>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</si>
  <si>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</si>
  <si>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</si>
  <si>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</si>
  <si>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</si>
  <si>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</si>
  <si>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</si>
  <si>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</si>
  <si>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</si>
  <si>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</si>
  <si>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</si>
  <si>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</si>
  <si>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</si>
  <si>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</si>
  <si>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</si>
  <si>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</si>
  <si>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</si>
  <si>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</si>
  <si>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</si>
  <si>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</si>
  <si>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</si>
  <si>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</si>
  <si>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</si>
  <si>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</si>
  <si>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</si>
  <si>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</si>
  <si>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</si>
  <si>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</si>
  <si>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</si>
  <si>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</si>
  <si>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</si>
  <si>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</si>
  <si>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</si>
  <si>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</si>
  <si>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</si>
  <si>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</si>
  <si>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</si>
  <si>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</si>
  <si>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</si>
  <si>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</si>
  <si>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</si>
  <si>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</si>
  <si>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</si>
  <si>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</si>
  <si>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</si>
  <si>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</si>
  <si>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</si>
  <si>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</si>
  <si>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</si>
  <si>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</si>
  <si>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</si>
  <si>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</si>
  <si>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</si>
  <si>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</si>
  <si>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</si>
  <si>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</si>
  <si>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</si>
  <si>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</si>
  <si>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</si>
  <si>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</si>
  <si>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</si>
  <si>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</si>
  <si>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</si>
  <si>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</si>
  <si>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</si>
  <si>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</si>
  <si>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</si>
  <si>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</si>
  <si>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</si>
  <si>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</si>
  <si>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</si>
  <si>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</si>
  <si>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</si>
  <si>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</si>
  <si>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</si>
  <si>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</si>
  <si>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</si>
  <si>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</si>
  <si>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</si>
  <si>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</si>
  <si>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</si>
  <si>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</si>
  <si>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</si>
  <si>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</si>
  <si>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</si>
  <si>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</si>
  <si>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</si>
  <si>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</si>
  <si>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</si>
  <si>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</si>
  <si>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</si>
  <si>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</si>
  <si>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</si>
  <si>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</si>
  <si>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</si>
  <si>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</si>
  <si>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</si>
  <si>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</si>
  <si>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</si>
  <si>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</si>
  <si>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</si>
  <si>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</si>
  <si>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</si>
  <si>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</si>
  <si>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</si>
  <si>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</si>
  <si>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</si>
  <si>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</si>
  <si>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</si>
  <si>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</si>
  <si>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</si>
  <si>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</si>
  <si>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</si>
  <si>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</si>
  <si>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</si>
  <si>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</si>
  <si>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</si>
  <si>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</si>
  <si>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</si>
  <si>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</si>
  <si>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</si>
  <si>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</si>
  <si>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</si>
  <si>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</si>
  <si>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</si>
  <si>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</si>
  <si>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</si>
  <si>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</si>
  <si>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</si>
  <si>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</si>
  <si>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</si>
  <si>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</si>
  <si>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</si>
  <si>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</si>
  <si>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</si>
  <si>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</si>
  <si>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</si>
  <si>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</si>
  <si>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</si>
  <si>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</si>
  <si>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</si>
  <si>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</si>
  <si>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</si>
  <si>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</si>
  <si>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</si>
  <si>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</si>
  <si>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</si>
  <si>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</si>
  <si>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</si>
  <si>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</si>
  <si>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</si>
  <si>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</si>
  <si>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</si>
  <si>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</si>
  <si>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</si>
  <si>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</si>
  <si>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</si>
  <si>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</si>
  <si>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</si>
  <si>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</si>
  <si>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</si>
  <si>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</si>
  <si>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</si>
  <si>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</si>
  <si>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</si>
  <si>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</si>
  <si>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</si>
  <si>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</si>
  <si>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</si>
  <si>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</si>
  <si>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</si>
  <si>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</si>
  <si>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</si>
  <si>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</si>
  <si>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</si>
  <si>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</si>
  <si>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</si>
  <si>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</si>
  <si>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</si>
  <si>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</si>
  <si>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</si>
  <si>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</si>
  <si>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</si>
  <si>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</si>
  <si>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</si>
  <si>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</si>
  <si>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</si>
  <si>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</si>
  <si>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</si>
  <si>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</si>
  <si>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</si>
  <si>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</si>
  <si>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</si>
  <si>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</si>
  <si>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</si>
  <si>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</si>
  <si>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</si>
  <si>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</si>
  <si>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</si>
  <si>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</si>
  <si>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</si>
  <si>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</si>
  <si>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</si>
  <si>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</si>
  <si>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</si>
  <si>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</si>
  <si>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</si>
  <si>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</si>
  <si>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</si>
  <si>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</si>
  <si>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</si>
  <si>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</si>
  <si>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</si>
  <si>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</si>
  <si>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</si>
  <si>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</si>
  <si>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</si>
  <si>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</si>
  <si>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</si>
  <si>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</si>
  <si>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</si>
  <si>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</si>
  <si>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</si>
  <si>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</si>
  <si>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</si>
  <si>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</si>
  <si>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</si>
  <si>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</si>
  <si>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</si>
  <si>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</si>
  <si>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</si>
  <si>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</si>
  <si>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</si>
  <si>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</si>
  <si>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</si>
  <si>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</si>
  <si>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</si>
  <si>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</si>
  <si>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</si>
  <si>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</si>
  <si>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</si>
  <si>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</si>
  <si>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</si>
  <si>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</si>
  <si>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</si>
  <si>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</si>
  <si>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</si>
  <si>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</si>
  <si>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</si>
  <si>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</si>
  <si>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</si>
  <si>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</si>
  <si>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</si>
  <si>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</si>
  <si>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</si>
  <si>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</si>
  <si>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</si>
  <si>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</si>
  <si>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</si>
  <si>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</si>
  <si>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</si>
  <si>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</si>
  <si>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</si>
  <si>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</si>
  <si>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</si>
  <si>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</si>
  <si>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</si>
  <si>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</si>
  <si>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</si>
  <si>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</si>
  <si>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</si>
  <si>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</si>
  <si>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</si>
  <si>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</si>
  <si>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</si>
  <si>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</si>
  <si>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</si>
  <si>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</si>
  <si>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</si>
  <si>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</si>
  <si>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</si>
  <si>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</si>
  <si>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</si>
  <si>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</si>
  <si>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</si>
  <si>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</si>
  <si>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</si>
  <si>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</si>
  <si>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</si>
  <si>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</si>
  <si>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</si>
  <si>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</si>
  <si>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</si>
  <si>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</si>
  <si>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</si>
  <si>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</si>
  <si>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</si>
  <si>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</si>
  <si>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</si>
  <si>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</si>
  <si>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</si>
  <si>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</si>
  <si>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</si>
  <si>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</si>
  <si>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</si>
  <si>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</si>
  <si>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</si>
  <si>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</si>
  <si>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</si>
  <si>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</si>
  <si>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</si>
  <si>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</si>
  <si>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</si>
  <si>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</si>
  <si>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</si>
  <si>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</si>
  <si>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</si>
  <si>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</si>
  <si>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</si>
  <si>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</si>
  <si>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</si>
  <si>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</si>
  <si>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</si>
  <si>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</si>
  <si>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</si>
  <si>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</si>
  <si>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</si>
  <si>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</si>
  <si>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</si>
  <si>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</si>
  <si>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</si>
  <si>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</si>
  <si>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</si>
  <si>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</si>
  <si>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</si>
  <si>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</si>
  <si>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</si>
  <si>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</si>
  <si>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</si>
  <si>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</si>
  <si>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</si>
  <si>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</si>
  <si>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</si>
  <si>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</si>
  <si>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</si>
  <si>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</si>
  <si>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</si>
  <si>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</si>
  <si>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</si>
  <si>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</si>
  <si>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</si>
  <si>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</si>
  <si>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</si>
  <si>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</si>
  <si>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</si>
  <si>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</si>
  <si>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</si>
  <si>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</si>
  <si>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</si>
  <si>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</si>
  <si>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</si>
  <si>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</si>
  <si>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</si>
  <si>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</si>
  <si>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</si>
  <si>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</si>
  <si>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</si>
  <si>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</si>
  <si>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</si>
  <si>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</si>
  <si>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</si>
  <si>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</si>
  <si>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</si>
  <si>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</si>
  <si>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</si>
  <si>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</si>
  <si>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</si>
  <si>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</si>
  <si>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</si>
  <si>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</si>
  <si>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</si>
  <si>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</si>
  <si>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</si>
  <si>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</si>
  <si>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</si>
  <si>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</si>
  <si>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</si>
  <si>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</si>
  <si>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</si>
  <si>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</si>
  <si>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</si>
  <si>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</si>
  <si>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</si>
  <si>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</si>
  <si>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</si>
  <si>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</si>
  <si>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</si>
  <si>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</si>
  <si>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</si>
  <si>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</si>
  <si>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</si>
  <si>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</si>
  <si>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</si>
  <si>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</si>
  <si>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</si>
  <si>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</si>
  <si>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</si>
  <si>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</si>
  <si>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</si>
  <si>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</si>
  <si>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</si>
  <si>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</si>
  <si>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</si>
  <si>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</si>
  <si>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</si>
  <si>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</si>
  <si>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</si>
  <si>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</si>
  <si>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</si>
  <si>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</si>
  <si>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</si>
  <si>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</si>
  <si>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</si>
  <si>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</si>
  <si>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</si>
  <si>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</si>
  <si>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</si>
  <si>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</si>
  <si>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</si>
  <si>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</si>
  <si>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</si>
  <si>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</si>
  <si>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</si>
  <si>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</si>
  <si>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</si>
  <si>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</si>
  <si>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</si>
  <si>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</si>
  <si>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</si>
  <si>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</si>
  <si>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</si>
  <si>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</si>
  <si>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</si>
  <si>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</si>
  <si>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</si>
  <si>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</si>
  <si>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</si>
  <si>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</si>
  <si>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</si>
  <si>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</si>
  <si>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</si>
  <si>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</si>
  <si>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</si>
  <si>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</si>
  <si>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</si>
  <si>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</si>
  <si>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</si>
  <si>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</si>
  <si>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</si>
  <si>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</si>
  <si>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</si>
  <si>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</si>
  <si>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</si>
  <si>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</si>
  <si>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</si>
  <si>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</si>
  <si>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</si>
  <si>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</si>
  <si>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</si>
  <si>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</si>
  <si>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</si>
  <si>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</si>
  <si>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</si>
  <si>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</si>
  <si>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</si>
  <si>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</si>
  <si>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</si>
  <si>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</si>
  <si>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</si>
  <si>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</si>
  <si>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</si>
  <si>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</si>
  <si>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</si>
  <si>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</si>
  <si>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</si>
  <si>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</si>
  <si>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</si>
  <si>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</si>
  <si>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</si>
  <si>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</si>
  <si>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</si>
  <si>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</si>
  <si>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</si>
  <si>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</si>
  <si>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</si>
  <si>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</si>
  <si>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</si>
  <si>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</si>
  <si>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</si>
  <si>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</si>
  <si>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</si>
  <si>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</si>
  <si>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</si>
  <si>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</si>
  <si>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</si>
  <si>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</si>
  <si>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</si>
  <si>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</si>
  <si>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</si>
  <si>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</si>
  <si>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</si>
  <si>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</si>
  <si>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</si>
  <si>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</si>
  <si>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</si>
  <si>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</si>
  <si>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</si>
  <si>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</si>
  <si>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</si>
  <si>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</si>
  <si>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</si>
  <si>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</si>
  <si>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</si>
  <si>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</si>
  <si>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</si>
  <si>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</si>
  <si>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</si>
  <si>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</si>
  <si>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</si>
  <si>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</si>
  <si>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</si>
  <si>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</si>
  <si>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</si>
  <si>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</si>
  <si>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</si>
  <si>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</si>
  <si>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</si>
  <si>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</si>
  <si>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</si>
  <si>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</si>
  <si>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</si>
  <si>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</si>
  <si>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</si>
  <si>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</si>
  <si>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</si>
  <si>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</si>
  <si>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</si>
  <si>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</si>
  <si>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</si>
  <si>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</si>
  <si>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</si>
  <si>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</si>
  <si>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</si>
  <si>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</si>
  <si>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</si>
  <si>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</si>
  <si>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</si>
  <si>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</si>
  <si>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</si>
  <si>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</si>
  <si>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</si>
  <si>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</si>
  <si>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</si>
  <si>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</si>
  <si>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</si>
  <si>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</si>
  <si>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</si>
  <si>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</si>
  <si>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</si>
  <si>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</si>
  <si>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</si>
  <si>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</si>
  <si>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</si>
  <si>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</si>
  <si>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</si>
  <si>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</si>
  <si>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</si>
  <si>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</si>
  <si>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</si>
  <si>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</si>
  <si>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</si>
  <si>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</si>
  <si>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</si>
  <si>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</si>
  <si>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</si>
  <si>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</si>
  <si>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</si>
  <si>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</si>
  <si>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</si>
  <si>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</si>
  <si>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</si>
  <si>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</si>
  <si>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</si>
  <si>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</si>
  <si>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</si>
  <si>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</si>
  <si>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</si>
  <si>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</si>
  <si>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</si>
  <si>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</si>
  <si>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</si>
  <si>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</si>
  <si>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</si>
  <si>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</si>
  <si>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</si>
  <si>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</si>
  <si>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</si>
  <si>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</si>
  <si>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</si>
  <si>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</si>
  <si>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</si>
  <si>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</si>
  <si>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</si>
  <si>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</si>
  <si>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</si>
  <si>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</si>
  <si>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</si>
  <si>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</si>
  <si>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</si>
  <si>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</si>
  <si>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</si>
  <si>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</si>
  <si>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</si>
  <si>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</si>
  <si>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</si>
  <si>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</si>
  <si>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</si>
  <si>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</si>
  <si>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</si>
  <si>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</si>
  <si>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</si>
  <si>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</si>
  <si>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</si>
  <si>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</si>
  <si>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</si>
  <si>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</si>
  <si>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</si>
  <si>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</si>
  <si>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</si>
  <si>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</si>
  <si>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</si>
  <si>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</si>
  <si>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</si>
  <si>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</si>
  <si>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</si>
  <si>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</si>
  <si>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</si>
  <si>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</si>
  <si>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</si>
  <si>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</si>
  <si>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</si>
  <si>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</si>
  <si>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</si>
  <si>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</si>
  <si>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</si>
  <si>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</si>
  <si>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</si>
  <si>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</si>
  <si>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</si>
  <si>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</si>
  <si>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</si>
  <si>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</si>
  <si>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</si>
  <si>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</si>
  <si>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</si>
  <si>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</si>
  <si>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</si>
  <si>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</si>
  <si>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</si>
  <si>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</si>
  <si>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</si>
  <si>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</si>
  <si>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</si>
  <si>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</si>
  <si>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</si>
  <si>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</si>
  <si>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</si>
  <si>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</si>
  <si>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</si>
  <si>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</si>
  <si>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</si>
  <si>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</si>
  <si>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</si>
  <si>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</si>
  <si>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</si>
  <si>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</si>
  <si>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</si>
  <si>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</si>
  <si>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</si>
  <si>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</si>
  <si>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</si>
  <si>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</si>
  <si>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</si>
  <si>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</si>
  <si>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</si>
  <si>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</si>
  <si>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</si>
  <si>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</si>
  <si>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</si>
  <si>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</si>
  <si>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</si>
  <si>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</si>
  <si>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</si>
  <si>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</si>
  <si>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</si>
  <si>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</si>
  <si>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</si>
  <si>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</si>
  <si>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</si>
  <si>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</si>
  <si>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</si>
  <si>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</si>
  <si>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</si>
  <si>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</si>
  <si>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</si>
  <si>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</si>
  <si>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</si>
  <si>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</si>
  <si>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</si>
  <si>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</si>
  <si>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</si>
  <si>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</si>
  <si>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</si>
  <si>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</si>
  <si>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</si>
  <si>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</si>
  <si>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</si>
  <si>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</si>
  <si>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</si>
  <si>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</si>
  <si>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</si>
  <si>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</si>
  <si>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</si>
  <si>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</si>
  <si>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</si>
  <si>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</si>
  <si>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</si>
  <si>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</si>
  <si>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</si>
  <si>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</si>
  <si>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</si>
  <si>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</si>
  <si>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</si>
  <si>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</si>
  <si>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</si>
  <si>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</si>
  <si>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</si>
  <si>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</si>
  <si>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</si>
  <si>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</si>
  <si>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</si>
  <si>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</si>
  <si>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</si>
  <si>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</si>
  <si>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</si>
  <si>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</si>
  <si>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</si>
  <si>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</si>
  <si>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</si>
  <si>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</si>
  <si>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</si>
  <si>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</si>
  <si>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</si>
  <si>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</si>
  <si>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</si>
  <si>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</si>
  <si>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</si>
  <si>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</si>
  <si>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</si>
  <si>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</si>
  <si>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</si>
  <si>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</si>
  <si>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</si>
  <si>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</si>
  <si>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</si>
  <si>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</si>
  <si>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</si>
  <si>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</si>
  <si>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</si>
  <si>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</si>
  <si>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</si>
  <si>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</si>
  <si>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</si>
  <si>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</si>
  <si>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</si>
  <si>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</si>
  <si>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</si>
  <si>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</si>
  <si>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</si>
  <si>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</si>
  <si>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</si>
  <si>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</si>
  <si>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</si>
  <si>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</si>
  <si>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</si>
  <si>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</si>
  <si>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</si>
  <si>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</si>
  <si>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</si>
  <si>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</si>
  <si>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</si>
  <si>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</si>
  <si>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</si>
  <si>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</si>
  <si>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</si>
  <si>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</si>
  <si>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</si>
  <si>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</si>
  <si>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</si>
  <si>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</si>
  <si>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</si>
  <si>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</si>
  <si>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</si>
  <si>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</si>
  <si>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</si>
  <si>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</si>
  <si>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</si>
  <si>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</si>
  <si>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</si>
  <si>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</si>
  <si>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</si>
  <si>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</si>
  <si>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</si>
  <si>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</si>
  <si>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</si>
  <si>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</si>
  <si>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</si>
  <si>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</si>
  <si>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</si>
  <si>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</si>
  <si>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</si>
  <si>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</si>
  <si>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</si>
  <si>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</si>
  <si>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</si>
  <si>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</si>
  <si>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</si>
  <si>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</si>
  <si>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</si>
  <si>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</si>
  <si>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</si>
  <si>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</si>
  <si>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</si>
  <si>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</si>
  <si>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</si>
  <si>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</si>
  <si>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</si>
  <si>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</si>
  <si>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</si>
  <si>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</si>
  <si>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</si>
  <si>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</si>
  <si>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</si>
  <si>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</si>
  <si>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</si>
  <si>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</si>
  <si>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</si>
  <si>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</si>
  <si>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</si>
  <si>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</si>
  <si>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</si>
  <si>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</si>
  <si>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</si>
  <si>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</si>
  <si>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</si>
  <si>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</si>
  <si>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</si>
  <si>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</si>
  <si>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</si>
  <si>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</si>
  <si>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</si>
  <si>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</si>
  <si>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</si>
  <si>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</si>
  <si>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</si>
  <si>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</si>
  <si>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</si>
  <si>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</si>
  <si>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</si>
  <si>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</si>
  <si>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</si>
  <si>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</si>
  <si>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</si>
  <si>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</si>
  <si>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</si>
  <si>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</si>
  <si>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</si>
  <si>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</si>
  <si>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</si>
  <si>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</si>
  <si>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</si>
  <si>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</si>
  <si>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</si>
  <si>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</si>
  <si>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</si>
  <si>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</si>
  <si>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</si>
  <si>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</si>
  <si>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</si>
  <si>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</si>
  <si>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</si>
  <si>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</si>
  <si>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</si>
  <si>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</si>
  <si>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</si>
  <si>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</si>
  <si>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</si>
  <si>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</si>
  <si>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</si>
  <si>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</si>
  <si>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</si>
  <si>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</si>
  <si>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</si>
  <si>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</si>
  <si>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</si>
  <si>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</si>
  <si>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</si>
  <si>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</si>
  <si>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</si>
  <si>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</si>
  <si>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</si>
  <si>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</si>
  <si>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</si>
  <si>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</si>
  <si>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</si>
  <si>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</si>
  <si>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</si>
  <si>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</si>
  <si>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</si>
  <si>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</si>
  <si>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</si>
  <si>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</si>
  <si>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</si>
  <si>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</si>
  <si>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</si>
  <si>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</si>
  <si>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</si>
  <si>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</si>
  <si>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</si>
  <si>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</si>
  <si>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</si>
  <si>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</si>
  <si>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</si>
  <si>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</si>
  <si>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</si>
  <si>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</si>
  <si>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</si>
  <si>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</si>
  <si>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</si>
  <si>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</si>
  <si>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</si>
  <si>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</si>
  <si>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</si>
  <si>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</si>
  <si>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</si>
  <si>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</si>
  <si>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</si>
  <si>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</si>
  <si>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</si>
  <si>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</si>
  <si>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</si>
  <si>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</si>
  <si>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</si>
  <si>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</si>
  <si>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</si>
  <si>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</si>
  <si>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</si>
  <si>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</si>
  <si>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</si>
  <si>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</si>
  <si>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</si>
  <si>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</si>
  <si>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</si>
  <si>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</si>
  <si>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</si>
  <si>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</si>
  <si>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</si>
  <si>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</si>
  <si>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</si>
  <si>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</si>
  <si>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</si>
  <si>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</si>
  <si>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</si>
  <si>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</si>
  <si>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</si>
  <si>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</si>
  <si>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</si>
  <si>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</si>
  <si>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</si>
  <si>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</si>
  <si>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</si>
  <si>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</si>
  <si>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</si>
  <si>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</si>
  <si>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</si>
  <si>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</si>
  <si>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</si>
  <si>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</si>
  <si>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</si>
  <si>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</si>
  <si>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</si>
  <si>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</si>
  <si>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</si>
  <si>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</si>
  <si>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</si>
  <si>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</si>
  <si>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</si>
  <si>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</si>
  <si>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</si>
  <si>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</si>
  <si>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</si>
  <si>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</si>
  <si>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</si>
  <si>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</si>
  <si>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</si>
  <si>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</si>
  <si>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</si>
  <si>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</si>
  <si>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</si>
  <si>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</si>
  <si>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</si>
  <si>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</si>
  <si>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</si>
  <si>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</si>
  <si>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</si>
  <si>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</si>
  <si>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</si>
  <si>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</si>
  <si>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</si>
  <si>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</si>
  <si>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</si>
  <si>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</si>
  <si>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</si>
  <si>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</si>
  <si>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</si>
  <si>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</si>
  <si>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</si>
  <si>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</si>
  <si>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</si>
  <si>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</si>
  <si>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</si>
  <si>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</si>
  <si>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</si>
  <si>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</si>
  <si>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</si>
  <si>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</si>
  <si>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</si>
  <si>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</si>
  <si>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</si>
  <si>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</si>
  <si>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</si>
  <si>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</si>
  <si>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</si>
  <si>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</si>
  <si>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</si>
  <si>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</si>
  <si>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</si>
  <si>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</si>
  <si>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</si>
  <si>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</si>
  <si>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</si>
  <si>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</si>
  <si>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</si>
  <si>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</si>
  <si>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</si>
  <si>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</si>
  <si>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</si>
  <si>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</si>
  <si>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</si>
  <si>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</si>
  <si>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</si>
  <si>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</si>
  <si>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</si>
  <si>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</si>
  <si>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</si>
  <si>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</si>
  <si>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</si>
  <si>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</si>
  <si>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</si>
  <si>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</si>
  <si>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</si>
  <si>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</si>
  <si>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</si>
  <si>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</si>
  <si>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</si>
  <si>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</si>
  <si>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</si>
  <si>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</si>
  <si>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</si>
  <si>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</si>
  <si>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</si>
  <si>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</si>
  <si>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</si>
  <si>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</si>
  <si>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</si>
  <si>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</si>
  <si>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</si>
  <si>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</si>
  <si>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</si>
  <si>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</si>
  <si>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</si>
  <si>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</si>
  <si>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</si>
  <si>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</si>
  <si>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</si>
  <si>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</si>
  <si>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</si>
  <si>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</si>
  <si>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</si>
  <si>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</si>
  <si>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</si>
  <si>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</si>
  <si>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</si>
  <si>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</si>
  <si>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</si>
  <si>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</si>
  <si>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</si>
  <si>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</si>
  <si>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</si>
  <si>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</si>
  <si>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</si>
  <si>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</si>
  <si>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</si>
  <si>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</si>
  <si>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</si>
  <si>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</si>
  <si>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</si>
  <si>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</si>
  <si>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</si>
  <si>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</si>
  <si>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</si>
  <si>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</si>
  <si>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</si>
  <si>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</si>
  <si>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</si>
  <si>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</si>
  <si>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</si>
  <si>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</si>
  <si>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</si>
  <si>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</si>
  <si>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</si>
  <si>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</si>
  <si>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</si>
  <si>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</si>
  <si>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</si>
  <si>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</si>
  <si>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</si>
  <si>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</si>
  <si>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</si>
  <si>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</si>
  <si>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</si>
  <si>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</si>
  <si>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</si>
  <si>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</si>
  <si>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</si>
  <si>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</si>
  <si>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</si>
  <si>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</si>
  <si>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</si>
  <si>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</si>
  <si>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</si>
  <si>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</si>
  <si>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</si>
  <si>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</si>
  <si>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</si>
  <si>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</si>
  <si>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</si>
  <si>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</si>
  <si>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</si>
  <si>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</si>
  <si>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</si>
  <si>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</si>
  <si>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</si>
  <si>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</si>
  <si>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</si>
  <si>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</si>
  <si>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</si>
  <si>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</si>
  <si>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</si>
  <si>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</si>
  <si>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</si>
  <si>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</si>
  <si>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</si>
  <si>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</si>
  <si>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</si>
  <si>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</si>
  <si>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</si>
  <si>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</si>
  <si>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</si>
  <si>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</si>
  <si>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</si>
  <si>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</si>
  <si>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</si>
  <si>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</si>
  <si>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</si>
  <si>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</si>
  <si>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</si>
  <si>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</si>
  <si>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</si>
  <si>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</si>
  <si>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</si>
  <si>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</si>
  <si>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</si>
  <si>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</si>
  <si>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</si>
  <si>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</si>
  <si>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</si>
  <si>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</si>
  <si>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</si>
  <si>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</si>
  <si>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</si>
  <si>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</si>
  <si>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</si>
  <si>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</si>
  <si>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</si>
  <si>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</si>
  <si>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</si>
  <si>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</si>
  <si>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</si>
  <si>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</si>
  <si>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</si>
  <si>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</si>
  <si>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</si>
  <si>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</si>
  <si>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</si>
  <si>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</si>
  <si>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</si>
  <si>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</si>
  <si>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</si>
  <si>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</si>
  <si>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</si>
  <si>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</si>
  <si>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</si>
  <si>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</si>
  <si>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</si>
  <si>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</si>
  <si>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</si>
  <si>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</si>
  <si>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</si>
  <si>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</si>
  <si>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</si>
  <si>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</si>
  <si>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</si>
  <si>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</si>
  <si>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</si>
  <si>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</si>
  <si>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</si>
  <si>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</si>
  <si>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</si>
  <si>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</si>
  <si>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</si>
  <si>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</si>
  <si>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</si>
  <si>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</si>
  <si>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</si>
  <si>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</si>
  <si>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</si>
  <si>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</si>
  <si>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</si>
  <si>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</si>
  <si>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</si>
  <si>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</si>
  <si>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</si>
  <si>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</si>
  <si>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</si>
  <si>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</si>
  <si>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</si>
  <si>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</si>
  <si>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</si>
  <si>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</si>
  <si>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</si>
  <si>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</si>
  <si>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</si>
  <si>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</si>
  <si>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</si>
  <si>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</si>
  <si>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</si>
  <si>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</si>
  <si>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</si>
  <si>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</si>
  <si>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</si>
  <si>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</si>
  <si>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</si>
  <si>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</si>
  <si>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</si>
  <si>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</si>
  <si>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</si>
  <si>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</si>
  <si>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</si>
  <si>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</si>
  <si>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</si>
  <si>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</si>
  <si>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</si>
  <si>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</si>
  <si>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</si>
  <si>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</si>
  <si>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</si>
  <si>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</si>
  <si>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</si>
  <si>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</si>
  <si>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</si>
  <si>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</si>
  <si>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</si>
  <si>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</si>
  <si>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</si>
  <si>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</si>
  <si>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</si>
  <si>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</si>
  <si>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</si>
  <si>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</si>
  <si>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</si>
  <si>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</si>
  <si>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</si>
  <si>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</si>
  <si>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</si>
  <si>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</si>
  <si>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</si>
  <si>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</si>
  <si>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</si>
  <si>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</si>
  <si>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</si>
  <si>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</si>
  <si>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</si>
  <si>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</si>
  <si>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</si>
  <si>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</si>
  <si>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</si>
  <si>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</si>
  <si>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</si>
  <si>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</si>
  <si>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</si>
  <si>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</si>
  <si>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</si>
  <si>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</si>
  <si>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</si>
  <si>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</si>
  <si>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</si>
  <si>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</si>
  <si>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</si>
  <si>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</si>
  <si>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</si>
  <si>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</si>
  <si>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</si>
  <si>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</si>
  <si>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</si>
  <si>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</si>
  <si>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</si>
  <si>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</si>
  <si>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</si>
  <si>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</si>
  <si>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</si>
  <si>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</si>
  <si>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</si>
  <si>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</si>
  <si>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</si>
  <si>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</si>
  <si>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</si>
  <si>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</si>
  <si>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</si>
  <si>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</si>
  <si>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</si>
  <si>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</si>
  <si>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</si>
  <si>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</si>
  <si>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</si>
  <si>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</si>
  <si>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</si>
  <si>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</si>
  <si>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</si>
  <si>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</si>
  <si>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</si>
  <si>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</si>
  <si>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</si>
  <si>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</si>
  <si>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</si>
  <si>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</si>
  <si>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</si>
  <si>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</si>
  <si>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</si>
  <si>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</si>
  <si>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</si>
  <si>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</si>
  <si>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</si>
  <si>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</si>
  <si>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</si>
  <si>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</si>
  <si>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</si>
  <si>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</si>
  <si>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</si>
  <si>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</si>
  <si>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</si>
  <si>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</si>
  <si>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</si>
  <si>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</si>
  <si>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</si>
  <si>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</si>
  <si>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</si>
  <si>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</si>
  <si>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</si>
  <si>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</si>
  <si>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</si>
  <si>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</si>
  <si>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</si>
  <si>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</si>
  <si>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</si>
  <si>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</si>
  <si>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</si>
  <si>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</si>
  <si>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</si>
  <si>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</si>
  <si>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</si>
  <si>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</si>
  <si>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</si>
  <si>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</si>
  <si>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</si>
  <si>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</si>
  <si>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</si>
  <si>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</si>
  <si>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</si>
  <si>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</si>
  <si>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</si>
  <si>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</si>
  <si>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</si>
  <si>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</si>
  <si>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</si>
  <si>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</si>
  <si>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</si>
  <si>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</si>
  <si>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</si>
  <si>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</si>
  <si>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</si>
  <si>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</si>
  <si>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</si>
  <si>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</si>
  <si>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</si>
  <si>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</si>
  <si>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</si>
  <si>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</si>
  <si>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</si>
  <si>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</si>
  <si>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</si>
  <si>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</si>
  <si>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</si>
  <si>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</si>
  <si>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</si>
  <si>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</si>
  <si>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</si>
  <si>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</si>
  <si>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</si>
  <si>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</si>
  <si>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</si>
  <si>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</si>
  <si>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</si>
  <si>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</si>
  <si>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</si>
  <si>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</si>
  <si>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</si>
  <si>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</si>
  <si>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</si>
  <si>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</si>
  <si>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</si>
  <si>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</si>
  <si>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</si>
  <si>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</si>
  <si>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</si>
  <si>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</si>
  <si>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</si>
  <si>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</si>
  <si>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</si>
  <si>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</si>
  <si>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</si>
  <si>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</si>
  <si>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</si>
  <si>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</si>
  <si>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</si>
  <si>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</si>
  <si>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</si>
  <si>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</si>
  <si>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</si>
  <si>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</si>
  <si>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</si>
  <si>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</si>
  <si>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</si>
  <si>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</si>
  <si>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</si>
  <si>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</si>
  <si>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</si>
  <si>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</si>
  <si>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</si>
  <si>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</si>
  <si>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</si>
  <si>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</si>
  <si>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</si>
  <si>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</si>
  <si>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</si>
  <si>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</si>
  <si>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</si>
  <si>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</si>
  <si>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</si>
  <si>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</si>
  <si>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</si>
  <si>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</si>
  <si>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</si>
  <si>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</si>
  <si>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</si>
  <si>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</si>
  <si>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</si>
  <si>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</si>
  <si>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</si>
  <si>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</si>
  <si>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</si>
  <si>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</si>
  <si>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</si>
  <si>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</si>
  <si>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</si>
  <si>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</si>
  <si>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</si>
  <si>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</si>
  <si>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</si>
  <si>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</si>
  <si>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</si>
  <si>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</si>
  <si>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</si>
  <si>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</si>
  <si>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</si>
  <si>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</si>
  <si>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</si>
  <si>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</si>
  <si>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</si>
  <si>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</si>
  <si>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</si>
  <si>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</si>
  <si>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</si>
  <si>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</si>
  <si>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</si>
  <si>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</si>
  <si>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</si>
  <si>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</si>
  <si>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</si>
  <si>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</si>
  <si>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</si>
  <si>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</si>
  <si>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</si>
  <si>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</si>
  <si>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</si>
  <si>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</si>
  <si>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</si>
  <si>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</si>
  <si>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</si>
  <si>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</si>
  <si>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</si>
  <si>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</si>
  <si>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</si>
  <si>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</si>
  <si>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</si>
  <si>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</si>
  <si>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</si>
  <si>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</si>
  <si>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</si>
  <si>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</si>
  <si>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</si>
  <si>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</si>
  <si>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</si>
  <si>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</si>
  <si>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</si>
  <si>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</si>
  <si>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</si>
  <si>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</si>
  <si>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</si>
  <si>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</si>
  <si>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</si>
  <si>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</si>
  <si>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</si>
  <si>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</si>
  <si>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</si>
  <si>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</si>
  <si>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</si>
  <si>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</si>
  <si>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</si>
  <si>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</si>
  <si>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</si>
  <si>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</si>
  <si>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</si>
  <si>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</si>
  <si>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</si>
  <si>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</si>
  <si>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</si>
  <si>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</si>
  <si>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</si>
  <si>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</si>
  <si>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</si>
  <si>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</si>
  <si>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</si>
  <si>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</si>
  <si>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</si>
  <si>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</si>
  <si>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</si>
  <si>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</si>
  <si>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</si>
  <si>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</si>
  <si>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</si>
  <si>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</si>
  <si>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</si>
  <si>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</si>
  <si>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</si>
  <si>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</si>
  <si>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</si>
  <si>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</si>
  <si>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</si>
  <si>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</si>
  <si>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</si>
  <si>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</si>
  <si>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</si>
  <si>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</si>
  <si>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</si>
  <si>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</si>
  <si>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</si>
  <si>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</si>
  <si>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</si>
  <si>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</si>
  <si>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</si>
  <si>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</si>
  <si>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</si>
  <si>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</si>
  <si>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</si>
  <si>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</si>
  <si>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</si>
  <si>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</si>
  <si>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</si>
  <si>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</si>
  <si>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</si>
  <si>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</si>
  <si>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</si>
  <si>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</si>
  <si>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</si>
  <si>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</si>
  <si>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</si>
  <si>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</si>
  <si>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</si>
  <si>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</si>
  <si>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</si>
  <si>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</si>
  <si>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</si>
  <si>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</si>
  <si>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</si>
  <si>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</si>
  <si>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</si>
  <si>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</si>
  <si>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</si>
  <si>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</si>
  <si>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</si>
  <si>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</si>
  <si>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</si>
  <si>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</si>
  <si>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</si>
  <si>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</si>
  <si>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</si>
  <si>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</si>
  <si>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</si>
  <si>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</si>
  <si>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</si>
  <si>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</si>
  <si>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</si>
  <si>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</si>
  <si>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</si>
  <si>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</si>
  <si>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</si>
  <si>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</si>
  <si>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</si>
  <si>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</si>
  <si>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</si>
  <si>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</si>
  <si>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</si>
  <si>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</si>
  <si>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</si>
  <si>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</si>
  <si>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</si>
  <si>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</si>
  <si>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</si>
  <si>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</si>
  <si>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</si>
  <si>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</si>
  <si>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</si>
  <si>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</si>
  <si>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</si>
  <si>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</si>
  <si>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</si>
  <si>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</si>
  <si>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</si>
  <si>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</si>
  <si>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</si>
  <si>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</si>
  <si>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</si>
  <si>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</si>
  <si>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</si>
  <si>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</si>
  <si>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</si>
  <si>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</si>
  <si>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</si>
  <si>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</si>
  <si>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</si>
  <si>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</si>
  <si>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</si>
  <si>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</si>
  <si>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</si>
  <si>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</si>
  <si>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</si>
  <si>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</si>
  <si>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</si>
  <si>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</si>
  <si>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</si>
  <si>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</si>
  <si>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</si>
  <si>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</si>
  <si>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</si>
  <si>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</si>
  <si>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</si>
  <si>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</si>
  <si>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</si>
  <si>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</si>
  <si>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</si>
  <si>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</si>
  <si>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</si>
  <si>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</si>
  <si>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</si>
  <si>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</si>
  <si>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</si>
  <si>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</si>
  <si>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</si>
  <si>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</si>
  <si>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</si>
  <si>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</si>
  <si>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</si>
  <si>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</si>
  <si>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</si>
  <si>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</si>
  <si>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</si>
  <si>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</si>
  <si>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</si>
  <si>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</si>
  <si>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</si>
  <si>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</si>
  <si>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</si>
  <si>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</si>
  <si>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</si>
  <si>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</si>
  <si>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</si>
  <si>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</si>
  <si>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</si>
  <si>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</si>
  <si>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</si>
  <si>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</si>
  <si>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</si>
  <si>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</si>
  <si>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</si>
  <si>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</si>
  <si>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</si>
  <si>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</si>
  <si>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</si>
  <si>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</si>
  <si>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</si>
  <si>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</si>
  <si>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</si>
  <si>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</si>
  <si>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</si>
  <si>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</si>
  <si>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</si>
  <si>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</si>
  <si>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</si>
  <si>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</si>
  <si>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</si>
  <si>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</si>
  <si>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</si>
  <si>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</si>
  <si>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</si>
  <si>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</si>
  <si>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</si>
  <si>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</si>
  <si>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</si>
  <si>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</si>
  <si>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</si>
  <si>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</si>
  <si>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</si>
  <si>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</si>
  <si>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</si>
  <si>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</si>
  <si>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</si>
  <si>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</si>
  <si>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</si>
  <si>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</si>
  <si>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</si>
  <si>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</si>
  <si>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</si>
  <si>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</si>
  <si>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</si>
  <si>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</si>
  <si>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</si>
  <si>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</si>
  <si>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</si>
  <si>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</si>
  <si>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</si>
  <si>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</si>
  <si>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</si>
  <si>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</si>
  <si>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</si>
  <si>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</si>
  <si>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</si>
  <si>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</si>
  <si>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</si>
  <si>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</si>
  <si>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</si>
  <si>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</si>
  <si>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</si>
  <si>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</si>
  <si>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</si>
  <si>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</si>
  <si>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</si>
  <si>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</si>
  <si>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</si>
  <si>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</si>
  <si>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</si>
  <si>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</si>
  <si>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</si>
  <si>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</si>
  <si>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</si>
  <si>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</si>
  <si>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</si>
  <si>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</si>
  <si>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</si>
  <si>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</si>
  <si>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</si>
  <si>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</si>
  <si>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</si>
  <si>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</si>
  <si>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</si>
  <si>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</si>
  <si>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</si>
  <si>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</si>
  <si>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</si>
  <si>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</si>
  <si>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</si>
  <si>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</si>
  <si>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</si>
  <si>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</si>
  <si>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</si>
  <si>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</si>
  <si>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</si>
  <si>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</si>
  <si>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</si>
  <si>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</si>
  <si>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</si>
  <si>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</si>
  <si>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</si>
  <si>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</si>
  <si>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</si>
  <si>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</si>
  <si>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</si>
  <si>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</si>
  <si>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</si>
  <si>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</si>
  <si>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</si>
  <si>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</si>
  <si>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</si>
  <si>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</si>
  <si>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</si>
  <si>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</si>
  <si>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</si>
  <si>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</si>
  <si>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</si>
  <si>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</si>
  <si>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</si>
  <si>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</si>
  <si>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</si>
  <si>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</si>
  <si>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</si>
  <si>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</si>
  <si>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</si>
  <si>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</si>
  <si>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</si>
  <si>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</si>
  <si>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</si>
  <si>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</si>
  <si>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</si>
  <si>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</si>
  <si>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</si>
  <si>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</si>
  <si>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</si>
  <si>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</si>
  <si>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</si>
  <si>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</si>
  <si>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</si>
  <si>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</si>
  <si>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</si>
  <si>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</si>
  <si>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</si>
  <si>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</si>
  <si>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</si>
  <si>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</si>
  <si>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</si>
  <si>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</si>
  <si>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</si>
  <si>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</si>
  <si>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</si>
  <si>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</si>
  <si>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</si>
  <si>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</si>
  <si>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</si>
  <si>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</si>
  <si>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</si>
  <si>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</si>
  <si>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</si>
  <si>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</si>
  <si>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</si>
  <si>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</si>
  <si>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</si>
  <si>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</si>
  <si>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</si>
  <si>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</si>
  <si>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</si>
  <si>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</si>
  <si>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</si>
  <si>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</si>
  <si>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</si>
  <si>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</si>
  <si>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</si>
  <si>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</si>
  <si>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</si>
  <si>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</si>
  <si>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</si>
  <si>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</si>
  <si>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</si>
  <si>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</si>
  <si>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</si>
  <si>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</si>
  <si>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</si>
  <si>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</si>
  <si>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</si>
  <si>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</si>
  <si>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</si>
  <si>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</si>
  <si>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</si>
  <si>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</si>
  <si>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</si>
  <si>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</si>
  <si>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</si>
  <si>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</si>
  <si>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</si>
  <si>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</si>
  <si>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</si>
  <si>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</si>
  <si>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</si>
  <si>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</si>
  <si>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</si>
  <si>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</si>
  <si>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</si>
  <si>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</si>
  <si>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</si>
  <si>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</si>
  <si>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</si>
  <si>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</si>
  <si>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</si>
  <si>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</si>
  <si>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</si>
  <si>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</si>
  <si>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</si>
  <si>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</si>
  <si>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</si>
  <si>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</si>
  <si>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</si>
  <si>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</si>
  <si>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</si>
  <si>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</si>
  <si>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</si>
  <si>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</si>
  <si>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</si>
  <si>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</si>
  <si>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</si>
  <si>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</si>
  <si>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</si>
  <si>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</si>
  <si>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</si>
  <si>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</si>
  <si>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</si>
  <si>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</si>
  <si>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</si>
  <si>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</si>
  <si>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</si>
  <si>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</si>
  <si>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</si>
  <si>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</si>
  <si>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</si>
  <si>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</si>
  <si>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</si>
  <si>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</si>
  <si>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</si>
  <si>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</si>
  <si>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</si>
  <si>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</si>
  <si>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</si>
  <si>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</si>
  <si>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</si>
  <si>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</si>
  <si>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</si>
  <si>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</si>
  <si>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</si>
  <si>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</si>
  <si>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</si>
  <si>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</si>
  <si>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</si>
  <si>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</si>
  <si>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</si>
  <si>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</si>
  <si>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</si>
  <si>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</si>
  <si>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</si>
  <si>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</si>
  <si>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</si>
  <si>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</si>
  <si>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</si>
  <si>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</si>
  <si>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</si>
  <si>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</si>
  <si>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</si>
  <si>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</si>
  <si>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</si>
  <si>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</si>
  <si>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</si>
  <si>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</si>
  <si>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</si>
  <si>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</si>
  <si>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</si>
  <si>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</si>
  <si>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</si>
  <si>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</si>
  <si>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</si>
  <si>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</si>
  <si>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</si>
  <si>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</si>
  <si>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</si>
  <si>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</si>
  <si>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</si>
  <si>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</si>
  <si>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</si>
  <si>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</si>
  <si>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</si>
  <si>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</si>
  <si>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</si>
  <si>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</si>
  <si>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</si>
  <si>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</si>
  <si>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</si>
  <si>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</si>
  <si>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</si>
  <si>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</si>
  <si>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</si>
  <si>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</si>
  <si>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</si>
  <si>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</si>
  <si>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</si>
  <si>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</si>
  <si>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</si>
  <si>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</si>
  <si>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</si>
  <si>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</si>
  <si>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</si>
  <si>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</si>
  <si>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</si>
  <si>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</si>
  <si>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</si>
  <si>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</si>
  <si>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</si>
  <si>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</si>
  <si>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</si>
  <si>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</si>
  <si>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</si>
  <si>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</si>
  <si>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</si>
  <si>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</si>
  <si>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</si>
  <si>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</si>
  <si>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</si>
  <si>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</si>
  <si>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</si>
  <si>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</si>
  <si>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</si>
  <si>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</si>
  <si>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</si>
  <si>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</si>
  <si>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</si>
  <si>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</si>
  <si>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</si>
  <si>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</si>
  <si>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</si>
  <si>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</si>
  <si>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</si>
  <si>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</si>
  <si>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</si>
  <si>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</si>
  <si>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</si>
  <si>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</si>
  <si>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</si>
  <si>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</si>
  <si>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</si>
  <si>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</si>
  <si>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</si>
  <si>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</si>
  <si>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</si>
  <si>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</si>
  <si>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</si>
  <si>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</si>
  <si>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</si>
  <si>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</si>
  <si>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</si>
  <si>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</si>
  <si>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</si>
  <si>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</si>
  <si>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</si>
  <si>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</si>
  <si>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</si>
  <si>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</si>
  <si>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</si>
  <si>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</si>
  <si>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</si>
  <si>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</si>
  <si>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</si>
  <si>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</si>
  <si>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</si>
  <si>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</si>
  <si>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</si>
  <si>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</si>
  <si>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</si>
  <si>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</si>
  <si>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</si>
  <si>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</si>
  <si>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</si>
  <si>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</si>
  <si>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</si>
  <si>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</si>
  <si>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</si>
  <si>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</si>
  <si>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</si>
  <si>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</si>
  <si>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</si>
  <si>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</si>
  <si>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</si>
  <si>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</si>
  <si>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</si>
  <si>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</si>
  <si>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</si>
  <si>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</si>
  <si>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</si>
  <si>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</si>
  <si>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</si>
  <si>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</si>
  <si>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</si>
  <si>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</si>
  <si>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</si>
  <si>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</si>
  <si>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</si>
  <si>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</si>
  <si>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</si>
  <si>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</si>
  <si>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</si>
  <si>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</si>
  <si>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</si>
  <si>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</si>
  <si>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</si>
  <si>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</si>
  <si>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</si>
  <si>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</si>
  <si>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</si>
  <si>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</si>
  <si>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</si>
  <si>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</si>
  <si>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</si>
  <si>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</si>
  <si>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</si>
  <si>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</si>
  <si>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</si>
  <si>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</si>
  <si>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</si>
  <si>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</si>
  <si>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</si>
  <si>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</si>
  <si>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</si>
  <si>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</si>
  <si>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</si>
  <si>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</si>
  <si>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</si>
  <si>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</si>
  <si>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</si>
  <si>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</si>
  <si>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</si>
  <si>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</si>
  <si>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</si>
  <si>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</si>
  <si>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</si>
  <si>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</si>
  <si>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</si>
  <si>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</si>
  <si>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</si>
  <si>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</si>
  <si>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</si>
  <si>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</si>
  <si>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</si>
  <si>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</si>
  <si>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</si>
  <si>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</si>
  <si>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</si>
  <si>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</si>
  <si>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</si>
  <si>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</si>
  <si>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</si>
  <si>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</si>
  <si>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</si>
  <si>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</si>
  <si>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</si>
  <si>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</si>
  <si>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</si>
  <si>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</si>
  <si>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</si>
  <si>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</si>
  <si>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</si>
  <si>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</si>
  <si>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</si>
  <si>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</si>
  <si>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</si>
  <si>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</si>
  <si>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</si>
  <si>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</si>
  <si>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</si>
  <si>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</si>
  <si>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</si>
  <si>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</si>
  <si>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</si>
  <si>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</si>
  <si>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</si>
  <si>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</si>
  <si>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</si>
  <si>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</si>
  <si>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</si>
  <si>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</si>
  <si>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</si>
  <si>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</si>
  <si>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</si>
  <si>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</si>
  <si>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</si>
  <si>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</si>
  <si>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</si>
  <si>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</si>
  <si>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</si>
  <si>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</si>
  <si>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</si>
  <si>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</si>
  <si>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</si>
  <si>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</si>
  <si>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</si>
  <si>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</si>
  <si>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</si>
  <si>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</si>
  <si>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</si>
  <si>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</si>
  <si>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</si>
  <si>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</si>
  <si>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</si>
  <si>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</si>
  <si>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</si>
  <si>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</si>
  <si>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</si>
  <si>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</si>
  <si>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</si>
  <si>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</si>
  <si>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</si>
  <si>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</si>
  <si>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</si>
  <si>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</si>
  <si>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</si>
  <si>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</si>
  <si>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</si>
  <si>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</si>
  <si>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</si>
  <si>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</si>
  <si>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</si>
  <si>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</si>
  <si>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</si>
  <si>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</si>
  <si>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</si>
  <si>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</si>
  <si>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</si>
  <si>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</si>
  <si>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</si>
  <si>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</si>
  <si>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</si>
  <si>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</si>
  <si>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</si>
  <si>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</si>
  <si>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</si>
  <si>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</si>
  <si>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</si>
  <si>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</si>
  <si>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</si>
  <si>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</si>
  <si>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</si>
  <si>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</si>
  <si>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</si>
  <si>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</si>
  <si>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</si>
  <si>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</si>
  <si>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</si>
  <si>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</si>
  <si>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</si>
  <si>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</si>
  <si>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</si>
  <si>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</si>
  <si>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</si>
  <si>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</si>
  <si>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</si>
  <si>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</si>
  <si>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</si>
  <si>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</si>
  <si>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</si>
  <si>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</si>
  <si>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</si>
  <si>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</si>
  <si>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</si>
  <si>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</si>
  <si>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</si>
  <si>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</si>
  <si>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</si>
  <si>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</si>
  <si>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</si>
  <si>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</si>
  <si>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</si>
  <si>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</si>
  <si>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</si>
  <si>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</si>
  <si>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</si>
  <si>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</si>
  <si>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</si>
  <si>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</si>
  <si>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</si>
  <si>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</si>
  <si>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</si>
  <si>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</si>
  <si>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</si>
  <si>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</si>
  <si>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</si>
  <si>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</si>
  <si>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</si>
  <si>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</si>
  <si>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</si>
  <si>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</si>
  <si>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</si>
  <si>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</si>
  <si>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</si>
  <si>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</si>
  <si>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</si>
  <si>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</si>
  <si>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</si>
  <si>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</si>
  <si>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</si>
  <si>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</si>
  <si>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</si>
  <si>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</si>
  <si>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</si>
  <si>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</si>
  <si>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</si>
  <si>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</si>
  <si>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</si>
  <si>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</si>
  <si>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</si>
  <si>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</si>
  <si>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</si>
  <si>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</si>
  <si>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</si>
  <si>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</si>
  <si>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</si>
  <si>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</si>
  <si>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</si>
  <si>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</si>
  <si>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</si>
  <si>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</si>
  <si>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</si>
  <si>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</si>
  <si>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</si>
  <si>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</si>
  <si>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</si>
  <si>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</si>
  <si>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</si>
  <si>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</si>
  <si>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</si>
  <si>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</si>
  <si>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</si>
  <si>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</si>
  <si>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</si>
  <si>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</si>
  <si>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</si>
  <si>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</si>
  <si>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</si>
  <si>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</si>
  <si>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</si>
  <si>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</si>
  <si>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</si>
  <si>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</si>
  <si>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</si>
  <si>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</si>
  <si>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</si>
  <si>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</si>
  <si>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</si>
  <si>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</si>
  <si>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</si>
  <si>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</si>
  <si>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</si>
  <si>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</si>
  <si>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</si>
  <si>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</si>
  <si>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</si>
  <si>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</si>
  <si>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</si>
  <si>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</si>
  <si>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</si>
  <si>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</si>
  <si>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</si>
  <si>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</si>
  <si>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</si>
  <si>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</si>
  <si>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</si>
  <si>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</si>
  <si>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</si>
  <si>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</si>
  <si>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</si>
  <si>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</si>
  <si>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</si>
  <si>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</si>
  <si>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</si>
  <si>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</si>
  <si>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</si>
  <si>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</si>
  <si>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</si>
  <si>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</si>
  <si>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</si>
  <si>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</si>
  <si>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</si>
  <si>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</si>
  <si>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</si>
  <si>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</si>
  <si>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</si>
  <si>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</si>
  <si>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</si>
  <si>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</si>
  <si>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</si>
  <si>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</si>
  <si>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</si>
  <si>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</si>
  <si>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</si>
  <si>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</si>
  <si>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</si>
  <si>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</si>
  <si>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</si>
  <si>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</si>
  <si>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</si>
  <si>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</si>
  <si>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</si>
  <si>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</si>
  <si>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</si>
  <si>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</si>
  <si>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</si>
  <si>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</si>
  <si>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</si>
  <si>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</si>
  <si>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</si>
  <si>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</si>
  <si>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</si>
  <si>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</si>
  <si>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</si>
  <si>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</si>
  <si>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</si>
  <si>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</si>
  <si>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</si>
  <si>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</si>
  <si>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</si>
  <si>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</si>
  <si>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</si>
  <si>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</si>
  <si>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</si>
  <si>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</si>
  <si>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</si>
  <si>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</si>
  <si>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</si>
  <si>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</si>
  <si>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</si>
  <si>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</si>
  <si>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</si>
  <si>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</si>
  <si>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</si>
  <si>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</si>
  <si>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</si>
  <si>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</si>
  <si>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</si>
  <si>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</si>
  <si>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</si>
  <si>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</si>
  <si>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</si>
  <si>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</si>
  <si>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</si>
  <si>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</si>
  <si>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</si>
  <si>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</si>
  <si>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</si>
  <si>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</si>
  <si>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</si>
  <si>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</si>
  <si>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</si>
  <si>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</si>
  <si>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</si>
  <si>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</si>
  <si>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</si>
  <si>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</si>
  <si>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</si>
  <si>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</si>
  <si>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</si>
  <si>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</si>
  <si>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</si>
  <si>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</si>
  <si>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</si>
  <si>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</si>
  <si>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</si>
  <si>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</si>
  <si>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</si>
  <si>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</si>
  <si>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</si>
  <si>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</si>
  <si>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</si>
  <si>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</si>
  <si>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</si>
  <si>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</si>
  <si>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</si>
  <si>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</si>
  <si>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</si>
  <si>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</si>
  <si>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</si>
  <si>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</si>
  <si>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</si>
  <si>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</si>
  <si>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</si>
  <si>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</si>
  <si>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</si>
  <si>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</si>
  <si>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</si>
  <si>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</si>
  <si>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</si>
  <si>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</si>
  <si>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</si>
  <si>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</si>
  <si>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</si>
  <si>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</si>
  <si>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</si>
  <si>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</si>
  <si>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</si>
  <si>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</si>
  <si>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</si>
  <si>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</si>
  <si>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</si>
  <si>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</si>
  <si>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</si>
  <si>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</si>
  <si>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</si>
  <si>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</si>
  <si>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</si>
  <si>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</si>
  <si>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</si>
  <si>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</si>
  <si>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</si>
  <si>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</si>
  <si>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</si>
  <si>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</si>
  <si>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</si>
  <si>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</si>
  <si>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</si>
  <si>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</si>
  <si>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</si>
  <si>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</si>
  <si>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</si>
  <si>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</si>
  <si>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</si>
  <si>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</si>
  <si>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</si>
  <si>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</si>
  <si>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</si>
  <si>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</si>
  <si>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</si>
  <si>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</si>
  <si>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</si>
  <si>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</si>
  <si>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</si>
  <si>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</si>
  <si>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</si>
  <si>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</si>
  <si>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</si>
  <si>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</si>
  <si>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</si>
  <si>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</si>
  <si>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</si>
  <si>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</si>
  <si>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</si>
  <si>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</si>
  <si>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</si>
  <si>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</si>
  <si>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</si>
  <si>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</si>
  <si>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</si>
  <si>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</si>
  <si>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</si>
  <si>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</si>
  <si>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</si>
  <si>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</si>
  <si>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</si>
  <si>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</si>
  <si>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</si>
  <si>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</si>
  <si>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</si>
  <si>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</si>
  <si>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</si>
  <si>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</si>
  <si>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</si>
  <si>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</si>
  <si>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</si>
  <si>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</si>
  <si>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</si>
  <si>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</si>
  <si>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</si>
  <si>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</si>
  <si>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</si>
  <si>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</si>
  <si>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</si>
  <si>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</si>
  <si>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</si>
  <si>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</si>
  <si>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</si>
  <si>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</si>
  <si>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</si>
  <si>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</si>
  <si>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</si>
  <si>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</si>
  <si>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</si>
  <si>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</si>
  <si>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</si>
  <si>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</si>
  <si>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</si>
  <si>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</si>
  <si>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</si>
  <si>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</si>
  <si>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</si>
  <si>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</si>
  <si>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</si>
  <si>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</si>
  <si>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</si>
  <si>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</si>
  <si>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</si>
  <si>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</si>
  <si>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</si>
  <si>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</si>
  <si>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</si>
  <si>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</si>
  <si>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</si>
  <si>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</si>
  <si>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</si>
  <si>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</si>
  <si>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</si>
  <si>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</si>
  <si>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</si>
  <si>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</si>
  <si>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</si>
  <si>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</si>
  <si>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</si>
  <si>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</si>
  <si>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</si>
  <si>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</si>
  <si>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</si>
  <si>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</si>
  <si>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</si>
  <si>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</si>
  <si>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</si>
  <si>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</si>
  <si>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</si>
  <si>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</si>
  <si>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</si>
  <si>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</si>
  <si>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</si>
  <si>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</si>
  <si>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</si>
  <si>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</si>
  <si>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</si>
  <si>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</si>
  <si>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</si>
  <si>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</si>
  <si>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</si>
  <si>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</si>
  <si>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</si>
  <si>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</si>
  <si>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</si>
  <si>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</si>
  <si>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</si>
  <si>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</si>
  <si>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</si>
  <si>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</si>
  <si>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</si>
  <si>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</si>
  <si>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</si>
  <si>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</si>
  <si>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</si>
  <si>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</si>
  <si>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</si>
  <si>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</si>
  <si>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</si>
  <si>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</si>
  <si>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</si>
  <si>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</si>
  <si>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</si>
  <si>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</si>
  <si>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</si>
  <si>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</si>
  <si>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</si>
  <si>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</si>
  <si>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</si>
  <si>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</si>
  <si>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</si>
  <si>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</si>
  <si>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</si>
  <si>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</si>
  <si>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</si>
  <si>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</si>
  <si>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</si>
  <si>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</si>
  <si>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</si>
  <si>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</si>
  <si>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</si>
  <si>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</si>
  <si>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</si>
  <si>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</si>
  <si>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</si>
  <si>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</si>
  <si>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</si>
  <si>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</si>
  <si>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</si>
  <si>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</si>
  <si>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</si>
  <si>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</si>
  <si>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</si>
  <si>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</si>
  <si>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</si>
  <si>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</si>
  <si>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</si>
  <si>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</si>
  <si>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</si>
  <si>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</si>
  <si>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</si>
  <si>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</si>
  <si>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</si>
  <si>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</si>
  <si>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</si>
  <si>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</si>
  <si>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</si>
  <si>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</si>
  <si>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</si>
  <si>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</si>
  <si>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</si>
  <si>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</si>
  <si>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</si>
  <si>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</si>
  <si>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</si>
  <si>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</si>
  <si>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</si>
  <si>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</si>
  <si>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</si>
  <si>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</si>
  <si>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</si>
  <si>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</si>
  <si>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</si>
  <si>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</si>
  <si>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</si>
  <si>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</si>
  <si>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</si>
  <si>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</si>
  <si>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</si>
  <si>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</si>
  <si>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</si>
  <si>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</si>
  <si>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</si>
  <si>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</si>
  <si>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</si>
  <si>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</si>
  <si>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</si>
  <si>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</si>
  <si>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</si>
  <si>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</si>
  <si>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</si>
  <si>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</si>
  <si>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</si>
  <si>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</si>
  <si>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</si>
  <si>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</si>
  <si>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</si>
  <si>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</si>
  <si>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</si>
  <si>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</si>
  <si>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</si>
  <si>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</si>
  <si>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</si>
  <si>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</si>
  <si>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</si>
  <si>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</si>
  <si>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</si>
  <si>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</si>
  <si>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</si>
  <si>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</si>
  <si>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</si>
  <si>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</si>
  <si>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</si>
  <si>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</si>
  <si>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</si>
  <si>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</si>
  <si>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</si>
  <si>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</si>
  <si>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</si>
  <si>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</si>
  <si>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</si>
  <si>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</si>
  <si>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</si>
  <si>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</si>
  <si>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</si>
  <si>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</si>
  <si>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</si>
  <si>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</si>
  <si>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</si>
  <si>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</si>
  <si>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</si>
  <si>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</si>
  <si>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</si>
  <si>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</si>
  <si>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</si>
  <si>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</si>
  <si>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</si>
  <si>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</si>
  <si>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</si>
  <si>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</si>
  <si>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</si>
  <si>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</si>
  <si>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</si>
  <si>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</si>
  <si>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</si>
  <si>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</si>
  <si>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</si>
  <si>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</si>
  <si>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</si>
  <si>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</si>
  <si>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</si>
  <si>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</si>
  <si>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</si>
  <si>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</si>
  <si>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</si>
  <si>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</si>
  <si>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</si>
  <si>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</si>
  <si>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</si>
  <si>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</si>
  <si>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</si>
  <si>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</si>
  <si>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</si>
  <si>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</si>
  <si>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</si>
  <si>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</si>
  <si>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</si>
  <si>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</si>
  <si>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</si>
  <si>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</si>
  <si>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</si>
  <si>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</si>
  <si>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</si>
  <si>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</si>
  <si>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</si>
  <si>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</si>
  <si>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</si>
  <si>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</si>
  <si>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</si>
  <si>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</si>
  <si>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</si>
  <si>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</si>
  <si>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</si>
  <si>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</si>
  <si>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</si>
  <si>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</si>
  <si>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</si>
  <si>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</si>
  <si>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</si>
  <si>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</si>
  <si>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</si>
  <si>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</si>
  <si>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</si>
  <si>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</si>
  <si>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</si>
  <si>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</si>
  <si>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</si>
  <si>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</si>
  <si>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</si>
  <si>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</si>
  <si>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</si>
  <si>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</si>
  <si>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</si>
  <si>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</si>
  <si>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</si>
  <si>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</si>
  <si>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</si>
  <si>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</si>
  <si>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</si>
  <si>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</si>
  <si>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</si>
  <si>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</si>
  <si>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</si>
  <si>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</si>
  <si>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</si>
  <si>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</si>
  <si>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</si>
  <si>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</si>
  <si>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</si>
  <si>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</si>
  <si>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</si>
  <si>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</si>
  <si>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</si>
  <si>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</si>
  <si>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</si>
  <si>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</si>
  <si>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</si>
  <si>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</si>
  <si>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</si>
  <si>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</si>
  <si>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</si>
  <si>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</si>
  <si>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</si>
  <si>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</si>
  <si>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</si>
  <si>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</si>
  <si>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</si>
  <si>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</si>
  <si>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</si>
  <si>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</si>
  <si>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</si>
  <si>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</si>
  <si>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</si>
  <si>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</si>
  <si>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</si>
  <si>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</si>
  <si>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</si>
  <si>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</si>
  <si>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</si>
  <si>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</si>
  <si>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</si>
  <si>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</si>
  <si>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</si>
  <si>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</si>
  <si>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</si>
  <si>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</si>
  <si>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</si>
  <si>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</si>
  <si>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</si>
  <si>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</si>
  <si>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</si>
  <si>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</si>
  <si>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</si>
  <si>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</si>
  <si>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</si>
  <si>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</si>
  <si>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</si>
  <si>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</si>
  <si>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</si>
  <si>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</si>
  <si>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</si>
  <si>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</si>
  <si>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</si>
  <si>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</si>
  <si>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</si>
  <si>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</si>
  <si>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</si>
  <si>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</si>
  <si>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</si>
  <si>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</si>
  <si>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</si>
  <si>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</si>
  <si>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</si>
  <si>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</si>
  <si>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</si>
  <si>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</si>
  <si>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</si>
  <si>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</si>
  <si>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</si>
  <si>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</si>
  <si>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</si>
  <si>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</si>
  <si>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</si>
  <si>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</si>
  <si>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</si>
  <si>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</si>
  <si>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</si>
  <si>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</si>
  <si>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</si>
  <si>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</si>
  <si>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</si>
  <si>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</si>
  <si>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</si>
  <si>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</si>
  <si>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</si>
  <si>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</si>
  <si>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</si>
  <si>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</si>
  <si>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</si>
  <si>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</si>
  <si>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</si>
  <si>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</si>
  <si>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</si>
  <si>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</si>
  <si>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</si>
  <si>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</si>
  <si>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</si>
  <si>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</si>
  <si>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</si>
  <si>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</si>
  <si>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</si>
  <si>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</si>
  <si>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</si>
  <si>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</si>
  <si>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</si>
  <si>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</si>
  <si>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</si>
  <si>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</si>
  <si>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</si>
  <si>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</si>
  <si>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</si>
  <si>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</si>
  <si>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</si>
  <si>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</si>
  <si>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</si>
  <si>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</si>
  <si>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</si>
  <si>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</si>
  <si>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</si>
  <si>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</si>
  <si>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</si>
  <si>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</si>
  <si>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</si>
  <si>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</si>
  <si>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</si>
  <si>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</si>
  <si>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</si>
  <si>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</si>
  <si>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</si>
  <si>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</si>
  <si>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</si>
  <si>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</si>
  <si>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</si>
  <si>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</si>
  <si>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</si>
  <si>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</si>
  <si>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</si>
  <si>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</si>
  <si>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</si>
  <si>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</si>
  <si>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</si>
  <si>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</si>
  <si>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</si>
  <si>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</si>
  <si>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</si>
  <si>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</si>
  <si>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</si>
  <si>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</si>
  <si>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</si>
  <si>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</si>
  <si>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</si>
  <si>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</si>
  <si>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</si>
  <si>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</si>
  <si>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</si>
  <si>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</si>
  <si>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</si>
  <si>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</si>
  <si>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</si>
  <si>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</si>
  <si>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</si>
  <si>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</si>
  <si>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</si>
  <si>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</si>
  <si>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</si>
  <si>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</si>
  <si>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</si>
  <si>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</si>
  <si>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</si>
  <si>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</si>
  <si>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</si>
  <si>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</si>
  <si>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</si>
  <si>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</si>
  <si>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</si>
  <si>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</si>
  <si>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</si>
  <si>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</si>
  <si>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</si>
  <si>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</si>
  <si>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</si>
  <si>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</si>
  <si>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</si>
  <si>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</si>
  <si>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</si>
  <si>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</si>
  <si>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</si>
  <si>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</si>
  <si>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</si>
  <si>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</si>
  <si>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</si>
  <si>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</si>
  <si>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</si>
  <si>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</si>
  <si>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</si>
  <si>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</si>
  <si>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</si>
  <si>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</si>
  <si>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</si>
  <si>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</si>
  <si>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</si>
  <si>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</si>
  <si>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</si>
  <si>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</si>
  <si>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</si>
  <si>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</si>
  <si>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</si>
  <si>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</si>
  <si>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</si>
  <si>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</si>
  <si>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</si>
  <si>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</si>
  <si>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</si>
  <si>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</si>
  <si>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</si>
  <si>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</si>
  <si>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</si>
  <si>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</si>
  <si>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</si>
  <si>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</si>
  <si>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</si>
  <si>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</si>
  <si>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</si>
  <si>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</si>
  <si>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</si>
  <si>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</si>
  <si>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</si>
  <si>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</si>
  <si>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</si>
  <si>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</si>
  <si>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</si>
  <si>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</si>
  <si>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</si>
  <si>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</si>
  <si>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</si>
  <si>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</si>
  <si>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</si>
  <si>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</si>
  <si>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</si>
  <si>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</si>
  <si>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</si>
  <si>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</si>
  <si>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</si>
  <si>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</si>
  <si>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</si>
  <si>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</si>
  <si>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</si>
  <si>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</si>
  <si>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</si>
  <si>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</si>
  <si>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</si>
  <si>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</si>
  <si>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</si>
  <si>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</si>
  <si>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</si>
  <si>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</si>
  <si>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</si>
  <si>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</si>
  <si>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</si>
  <si>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</si>
  <si>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</si>
  <si>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</si>
  <si>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</si>
  <si>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</si>
  <si>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</si>
  <si>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</si>
  <si>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</si>
  <si>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</si>
  <si>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</si>
  <si>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</si>
  <si>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</si>
  <si>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</si>
  <si>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</si>
  <si>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</si>
  <si>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</si>
  <si>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</si>
  <si>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</si>
  <si>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</si>
  <si>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</si>
  <si>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</si>
  <si>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</si>
  <si>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</si>
  <si>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</si>
  <si>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</si>
  <si>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</si>
  <si>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</si>
  <si>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</si>
  <si>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</si>
  <si>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</si>
  <si>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</si>
  <si>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</si>
  <si>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</si>
  <si>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</si>
  <si>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</si>
  <si>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</si>
  <si>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</si>
  <si>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</si>
  <si>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</si>
  <si>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</si>
  <si>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</si>
  <si>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</si>
  <si>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</si>
  <si>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</si>
  <si>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</si>
  <si>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</si>
  <si>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</si>
  <si>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</si>
  <si>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</si>
  <si>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</si>
  <si>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</si>
  <si>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</si>
  <si>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</si>
  <si>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</si>
  <si>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</si>
  <si>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</si>
  <si>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</si>
  <si>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</si>
  <si>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</si>
  <si>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</si>
  <si>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</si>
  <si>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</si>
  <si>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</si>
  <si>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</si>
  <si>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</si>
  <si>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</si>
  <si>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</si>
  <si>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</si>
  <si>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</si>
  <si>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</si>
  <si>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</si>
  <si>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</si>
  <si>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</si>
  <si>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</si>
  <si>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</si>
  <si>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</si>
  <si>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</si>
  <si>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</si>
  <si>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</si>
  <si>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</si>
  <si>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</si>
  <si>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</si>
  <si>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</si>
  <si>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</si>
  <si>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</si>
  <si>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</si>
  <si>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</si>
  <si>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</si>
  <si>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</si>
  <si>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</si>
  <si>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</si>
  <si>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</si>
  <si>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</si>
  <si>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</si>
  <si>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</si>
  <si>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</si>
  <si>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</si>
  <si>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</si>
  <si>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</si>
  <si>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</si>
  <si>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</si>
  <si>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</si>
  <si>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</si>
  <si>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</si>
  <si>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</si>
  <si>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</si>
  <si>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</si>
  <si>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</si>
  <si>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</si>
  <si>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</si>
  <si>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</si>
  <si>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</si>
  <si>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</si>
  <si>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</si>
  <si>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</si>
  <si>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</si>
  <si>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</si>
  <si>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</si>
  <si>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</si>
  <si>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</si>
  <si>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</si>
  <si>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</si>
  <si>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</si>
  <si>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</si>
  <si>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</si>
  <si>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</si>
  <si>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</si>
  <si>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</si>
  <si>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</si>
  <si>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</si>
  <si>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</si>
  <si>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</si>
  <si>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</si>
  <si>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</si>
  <si>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</si>
  <si>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</si>
  <si>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</si>
  <si>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</si>
  <si>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</si>
  <si>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</si>
  <si>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</si>
  <si>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</si>
  <si>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</si>
  <si>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</si>
  <si>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</si>
  <si>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</si>
  <si>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</si>
  <si>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</si>
  <si>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</si>
  <si>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</si>
  <si>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</si>
  <si>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</si>
  <si>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</si>
  <si>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</si>
  <si>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</si>
  <si>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</si>
  <si>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</si>
  <si>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</si>
  <si>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</si>
  <si>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</si>
  <si>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</si>
  <si>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</si>
  <si>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</si>
  <si>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</si>
  <si>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</si>
  <si>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</si>
  <si>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</si>
  <si>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</si>
  <si>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</si>
  <si>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</si>
  <si>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</si>
  <si>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</si>
  <si>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</si>
  <si>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</si>
  <si>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</si>
  <si>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</si>
  <si>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</si>
  <si>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</si>
  <si>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</si>
  <si>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</si>
  <si>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</si>
  <si>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</si>
  <si>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</si>
  <si>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</si>
  <si>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</si>
  <si>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</si>
  <si>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</si>
  <si>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</si>
  <si>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</si>
  <si>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</si>
  <si>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</si>
  <si>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</si>
  <si>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</si>
  <si>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</si>
  <si>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</si>
  <si>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</si>
  <si>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</si>
  <si>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</si>
  <si>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</si>
  <si>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</si>
  <si>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</si>
  <si>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</si>
  <si>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</si>
  <si>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</si>
  <si>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</si>
  <si>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</si>
  <si>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</si>
  <si>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</si>
  <si>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</si>
  <si>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</si>
  <si>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</si>
  <si>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</si>
  <si>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</si>
  <si>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</si>
  <si>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</si>
  <si>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</si>
  <si>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</si>
  <si>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</si>
  <si>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</si>
  <si>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</si>
  <si>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</si>
  <si>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</si>
  <si>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</si>
  <si>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</si>
  <si>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</si>
  <si>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</si>
  <si>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</si>
  <si>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</si>
  <si>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</si>
  <si>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</si>
  <si>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</si>
  <si>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</si>
  <si>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</si>
  <si>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</si>
  <si>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</si>
  <si>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</si>
  <si>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</si>
  <si>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</si>
  <si>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</si>
  <si>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</si>
  <si>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</si>
  <si>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</si>
  <si>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</si>
  <si>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</si>
  <si>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</si>
  <si>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</si>
  <si>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</si>
  <si>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</si>
  <si>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</si>
  <si>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</si>
  <si>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</si>
  <si>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</si>
  <si>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</si>
  <si>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</si>
  <si>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</si>
  <si>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</si>
  <si>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</si>
  <si>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</si>
  <si>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</si>
  <si>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</si>
  <si>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</si>
  <si>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</si>
  <si>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</si>
  <si>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</si>
  <si>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</si>
  <si>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</si>
  <si>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</si>
  <si>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</si>
  <si>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</si>
  <si>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</si>
  <si>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</si>
  <si>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</si>
  <si>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</si>
  <si>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</si>
  <si>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</si>
  <si>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</si>
  <si>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</si>
  <si>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</si>
  <si>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</si>
  <si>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</si>
  <si>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</si>
  <si>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</si>
  <si>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</si>
  <si>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</si>
  <si>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</si>
  <si>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</si>
  <si>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</si>
  <si>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</si>
  <si>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</si>
  <si>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</si>
  <si>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</si>
  <si>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</si>
  <si>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</si>
  <si>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</si>
  <si>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</si>
  <si>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</si>
  <si>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</si>
  <si>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</si>
  <si>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</si>
  <si>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</si>
  <si>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</si>
  <si>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</si>
  <si>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</si>
  <si>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</si>
  <si>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</si>
  <si>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</si>
  <si>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</si>
  <si>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</si>
  <si>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</si>
  <si>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</si>
  <si>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</si>
  <si>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</si>
  <si>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</si>
  <si>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</si>
  <si>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</si>
  <si>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</si>
  <si>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</si>
  <si>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</si>
  <si>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</si>
  <si>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</si>
  <si>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</si>
  <si>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</si>
  <si>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</si>
  <si>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</si>
  <si>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</si>
  <si>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</si>
  <si>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</si>
  <si>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</si>
  <si>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</si>
  <si>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</si>
  <si>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</si>
  <si>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</si>
  <si>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</si>
  <si>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</si>
  <si>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</si>
  <si>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</si>
  <si>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</si>
  <si>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</si>
  <si>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</si>
  <si>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</si>
  <si>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</si>
  <si>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</si>
  <si>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</si>
  <si>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</si>
  <si>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</si>
  <si>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</si>
  <si>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</si>
  <si>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</si>
  <si>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</si>
  <si>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</si>
  <si>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</si>
  <si>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</si>
  <si>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</si>
  <si>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</si>
  <si>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</si>
  <si>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</si>
  <si>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</si>
  <si>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</si>
  <si>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</si>
  <si>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</si>
  <si>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</si>
  <si>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</si>
  <si>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</si>
  <si>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</si>
  <si>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</si>
  <si>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</si>
  <si>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</si>
  <si>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</si>
  <si>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</si>
  <si>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</si>
  <si>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</si>
  <si>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</si>
  <si>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</si>
  <si>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</si>
  <si>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</si>
  <si>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</si>
  <si>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</si>
  <si>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</si>
  <si>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</si>
  <si>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</si>
  <si>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</si>
  <si>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</si>
  <si>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</si>
  <si>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</si>
  <si>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</si>
  <si>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</si>
  <si>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</si>
  <si>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</si>
  <si>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</si>
  <si>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</si>
  <si>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</si>
  <si>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</si>
  <si>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</si>
  <si>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</si>
  <si>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</si>
  <si>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</si>
  <si>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</si>
  <si>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</si>
  <si>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</si>
  <si>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</si>
  <si>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</si>
  <si>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</si>
  <si>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</si>
  <si>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</si>
  <si>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</si>
  <si>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</si>
  <si>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</si>
  <si>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</si>
  <si>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</si>
  <si>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</si>
  <si>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</si>
  <si>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</si>
  <si>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</si>
  <si>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</si>
  <si>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</si>
  <si>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</si>
  <si>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</si>
  <si>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</si>
  <si>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</si>
  <si>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</si>
  <si>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</si>
  <si>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</si>
  <si>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</si>
  <si>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</si>
  <si>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</si>
  <si>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</si>
  <si>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</si>
  <si>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</si>
  <si>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</si>
  <si>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</si>
  <si>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</si>
  <si>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</si>
  <si>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</si>
  <si>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</si>
  <si>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</si>
  <si>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</si>
  <si>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</si>
  <si>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</si>
  <si>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</si>
  <si>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</si>
  <si>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</si>
  <si>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</si>
  <si>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</si>
  <si>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</si>
  <si>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</si>
  <si>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</si>
  <si>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</si>
  <si>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</si>
  <si>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</si>
  <si>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</si>
  <si>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</si>
  <si>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</si>
  <si>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</si>
  <si>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</si>
  <si>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</si>
  <si>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</si>
  <si>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</si>
  <si>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</si>
  <si>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</si>
  <si>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</si>
  <si>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</si>
  <si>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</si>
  <si>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</si>
  <si>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</si>
  <si>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</si>
  <si>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</si>
  <si>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</si>
  <si>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</si>
  <si>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</si>
  <si>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</si>
  <si>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</si>
  <si>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</si>
  <si>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</si>
  <si>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</si>
  <si>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</si>
  <si>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</si>
  <si>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</si>
  <si>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</si>
  <si>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</si>
  <si>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</si>
  <si>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</si>
  <si>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</si>
  <si>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</si>
  <si>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</si>
  <si>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</si>
  <si>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</si>
  <si>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</si>
  <si>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</si>
  <si>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</si>
  <si>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</si>
  <si>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</si>
  <si>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</si>
  <si>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</si>
  <si>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</si>
  <si>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</si>
  <si>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</si>
  <si>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</si>
  <si>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</si>
  <si>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</si>
  <si>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</si>
  <si>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</si>
  <si>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</si>
  <si>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</si>
  <si>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</si>
  <si>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</si>
  <si>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</si>
  <si>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</si>
  <si>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</si>
  <si>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</si>
  <si>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</si>
  <si>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</si>
  <si>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</si>
  <si>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</si>
  <si>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</si>
  <si>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</si>
  <si>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</si>
  <si>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</si>
  <si>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</si>
  <si>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</si>
  <si>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</si>
  <si>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</si>
  <si>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</si>
  <si>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</si>
  <si>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</si>
  <si>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</si>
  <si>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</si>
  <si>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</si>
  <si>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</si>
  <si>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</si>
  <si>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</si>
  <si>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</si>
  <si>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</si>
  <si>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</si>
  <si>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</si>
  <si>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</si>
  <si>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</si>
  <si>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</si>
  <si>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</si>
  <si>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</si>
  <si>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</si>
  <si>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</si>
  <si>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</si>
  <si>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</si>
  <si>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</si>
  <si>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</si>
  <si>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</si>
  <si>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</si>
  <si>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</si>
  <si>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</si>
  <si>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</si>
  <si>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</si>
  <si>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</si>
  <si>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</si>
  <si>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</si>
  <si>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</si>
  <si>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</si>
  <si>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</si>
  <si>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</si>
  <si>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</si>
  <si>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</si>
  <si>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</si>
  <si>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</si>
  <si>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</si>
  <si>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</si>
  <si>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</si>
  <si>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</si>
  <si>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</si>
  <si>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</si>
  <si>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</si>
  <si>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</si>
  <si>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</si>
  <si>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</si>
  <si>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</si>
  <si>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</si>
  <si>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</si>
  <si>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</si>
  <si>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</si>
  <si>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</si>
  <si>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</si>
  <si>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</si>
  <si>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</si>
  <si>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</si>
  <si>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</si>
  <si>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</si>
  <si>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</si>
  <si>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</si>
  <si>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</si>
  <si>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</si>
  <si>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</si>
  <si>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</si>
  <si>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</si>
  <si>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</si>
  <si>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</si>
  <si>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</si>
  <si>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</si>
  <si>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</si>
  <si>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</si>
  <si>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</si>
  <si>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</si>
  <si>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</si>
  <si>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</si>
  <si>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</si>
  <si>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</si>
  <si>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</si>
  <si>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</si>
  <si>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</si>
  <si>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</si>
  <si>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</si>
  <si>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</si>
  <si>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</si>
  <si>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</si>
  <si>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</si>
  <si>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</si>
  <si>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</si>
  <si>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</si>
  <si>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</si>
  <si>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</si>
  <si>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</si>
  <si>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</si>
  <si>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</si>
  <si>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</si>
  <si>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</si>
  <si>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</si>
  <si>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</si>
  <si>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</si>
  <si>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</si>
  <si>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</si>
  <si>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</si>
  <si>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</si>
  <si>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</si>
  <si>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</si>
  <si>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</si>
  <si>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</si>
  <si>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</si>
  <si>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</si>
  <si>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</si>
  <si>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</si>
  <si>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</si>
  <si>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</si>
  <si>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</si>
  <si>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</si>
  <si>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</si>
  <si>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</si>
  <si>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</si>
  <si>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</si>
  <si>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</si>
  <si>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</si>
  <si>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</si>
  <si>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</si>
  <si>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</si>
  <si>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</si>
  <si>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</si>
  <si>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</si>
  <si>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</si>
  <si>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</si>
  <si>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</si>
  <si>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</si>
  <si>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</si>
  <si>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</si>
  <si>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</si>
  <si>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</si>
  <si>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</si>
  <si>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</si>
  <si>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</si>
  <si>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</si>
  <si>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</si>
  <si>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</si>
  <si>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</si>
  <si>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</si>
  <si>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</si>
  <si>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</si>
  <si>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</si>
  <si>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</si>
  <si>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</si>
  <si>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</si>
  <si>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</si>
  <si>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</si>
  <si>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</si>
  <si>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</si>
  <si>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</si>
  <si>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</si>
  <si>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</si>
  <si>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</si>
  <si>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</si>
  <si>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</si>
  <si>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</si>
  <si>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</si>
  <si>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</si>
  <si>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</si>
  <si>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</si>
  <si>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</si>
  <si>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</si>
  <si>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</si>
  <si>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</si>
  <si>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</si>
  <si>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</si>
  <si>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</si>
  <si>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</si>
  <si>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</si>
  <si>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</si>
  <si>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</si>
  <si>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</si>
  <si>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</si>
  <si>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</si>
  <si>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</si>
  <si>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</si>
  <si>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</si>
  <si>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</si>
  <si>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</si>
  <si>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</si>
  <si>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</si>
  <si>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</si>
  <si>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</si>
  <si>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</si>
  <si>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</si>
  <si>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</si>
  <si>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</si>
  <si>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</si>
  <si>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</si>
  <si>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</si>
  <si>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</si>
  <si>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</si>
  <si>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</si>
  <si>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</si>
  <si>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</si>
  <si>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</si>
  <si>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</si>
  <si>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</si>
  <si>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</si>
  <si>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</si>
  <si>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</si>
  <si>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</si>
  <si>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</si>
  <si>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</si>
  <si>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</si>
  <si>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</si>
  <si>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</si>
  <si>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</si>
  <si>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</si>
  <si>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</si>
  <si>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</si>
  <si>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</si>
  <si>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</si>
  <si>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</si>
  <si>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</si>
  <si>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</si>
  <si>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</si>
  <si>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</si>
  <si>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</si>
  <si>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</si>
  <si>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</si>
  <si>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</si>
  <si>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</si>
  <si>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</si>
  <si>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</si>
  <si>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</si>
  <si>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</si>
  <si>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</si>
  <si>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</si>
  <si>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</si>
  <si>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</si>
  <si>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</si>
  <si>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</si>
  <si>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</si>
  <si>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</si>
  <si>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</si>
  <si>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</si>
  <si>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</si>
  <si>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</si>
  <si>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</si>
  <si>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</si>
  <si>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</si>
  <si>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</si>
  <si>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</si>
  <si>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</si>
  <si>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</si>
  <si>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</si>
  <si>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</si>
  <si>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</si>
  <si>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</si>
  <si>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</si>
  <si>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</si>
  <si>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</si>
  <si>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</si>
  <si>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</si>
  <si>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</si>
  <si>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</si>
  <si>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</si>
  <si>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</si>
  <si>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</si>
  <si>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</si>
  <si>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</si>
  <si>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</si>
  <si>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</si>
  <si>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</si>
  <si>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</si>
  <si>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</si>
  <si>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</si>
  <si>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</si>
  <si>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</si>
  <si>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</si>
  <si>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</si>
  <si>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</si>
  <si>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</si>
  <si>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</si>
  <si>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</si>
  <si>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</si>
  <si>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</si>
  <si>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</si>
  <si>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</si>
  <si>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</si>
  <si>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</si>
  <si>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</si>
  <si>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</si>
  <si>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</si>
  <si>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</si>
  <si>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</si>
  <si>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</si>
  <si>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</si>
  <si>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</si>
  <si>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</si>
  <si>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</si>
  <si>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</si>
  <si>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</si>
  <si>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</si>
  <si>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</si>
  <si>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</si>
  <si>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</si>
  <si>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</si>
  <si>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</si>
  <si>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</si>
  <si>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</si>
  <si>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</si>
  <si>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</si>
  <si>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</si>
  <si>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</si>
  <si>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</si>
  <si>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</si>
  <si>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</si>
  <si>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</si>
  <si>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</si>
  <si>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</si>
  <si>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</si>
  <si>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</si>
  <si>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</si>
  <si>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</si>
  <si>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</si>
  <si>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</si>
  <si>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</si>
  <si>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</si>
  <si>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</si>
  <si>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</si>
  <si>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</si>
  <si>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</si>
  <si>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</si>
  <si>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</si>
  <si>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</si>
  <si>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</si>
  <si>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</si>
  <si>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</si>
  <si>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</si>
  <si>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</si>
  <si>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</si>
  <si>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</si>
  <si>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</si>
  <si>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</si>
  <si>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</si>
  <si>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</si>
  <si>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</si>
  <si>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</si>
  <si>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</si>
  <si>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</si>
  <si>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</si>
  <si>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</si>
  <si>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</si>
  <si>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</si>
  <si>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</si>
  <si>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</si>
  <si>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</si>
  <si>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</si>
  <si>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</si>
  <si>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</si>
  <si>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</si>
  <si>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</si>
  <si>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</si>
  <si>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</si>
  <si>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</si>
  <si>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</si>
  <si>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</si>
  <si>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</si>
  <si>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</si>
  <si>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</si>
  <si>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</si>
  <si>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</si>
  <si>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</si>
  <si>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</si>
  <si>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</si>
  <si>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</si>
  <si>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</si>
  <si>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</si>
  <si>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</si>
  <si>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</si>
  <si>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</si>
  <si>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</si>
  <si>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</si>
  <si>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</si>
  <si>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</si>
  <si>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</si>
  <si>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</si>
  <si>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</si>
  <si>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</si>
  <si>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</si>
  <si>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</si>
  <si>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</si>
  <si>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</si>
  <si>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</si>
  <si>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</si>
  <si>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</si>
  <si>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</si>
  <si>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</si>
  <si>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</si>
  <si>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</si>
  <si>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</si>
  <si>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</si>
  <si>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</si>
  <si>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</si>
  <si>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</si>
  <si>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</si>
  <si>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</si>
  <si>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</si>
  <si>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</si>
  <si>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</si>
  <si>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</si>
  <si>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</si>
  <si>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</si>
  <si>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</si>
  <si>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</si>
  <si>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</si>
  <si>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</si>
  <si>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</si>
  <si>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</si>
  <si>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</si>
  <si>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</si>
  <si>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</si>
  <si>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</si>
  <si>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</si>
  <si>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</si>
  <si>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</si>
  <si>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</si>
  <si>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</si>
  <si>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</si>
  <si>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</si>
  <si>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</si>
  <si>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</si>
  <si>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</si>
  <si>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</si>
  <si>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</si>
  <si>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</si>
  <si>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</si>
  <si>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</si>
  <si>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</si>
  <si>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</si>
  <si>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</si>
  <si>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</si>
  <si>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</si>
  <si>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</si>
  <si>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</si>
  <si>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</si>
  <si>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</si>
  <si>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</si>
  <si>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</si>
  <si>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</si>
  <si>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</si>
  <si>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</si>
  <si>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</si>
  <si>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</si>
  <si>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</si>
  <si>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</si>
  <si>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</si>
  <si>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</si>
  <si>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</si>
  <si>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</si>
  <si>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</si>
  <si>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</si>
  <si>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</si>
  <si>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</si>
  <si>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</si>
  <si>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</si>
  <si>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</si>
  <si>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</si>
  <si>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</si>
  <si>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</si>
  <si>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</si>
  <si>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</si>
  <si>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</si>
  <si>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</si>
  <si>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</si>
  <si>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</si>
  <si>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</si>
  <si>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</si>
  <si>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</si>
  <si>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</si>
  <si>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</si>
  <si>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</si>
  <si>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</si>
  <si>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</si>
  <si>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</si>
  <si>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</si>
  <si>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</si>
  <si>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</si>
  <si>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</si>
  <si>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</si>
  <si>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</si>
  <si>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</si>
  <si>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</si>
  <si>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</si>
  <si>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</si>
  <si>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</si>
  <si>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</si>
  <si>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</si>
  <si>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</si>
  <si>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</si>
  <si>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</si>
  <si>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</si>
  <si>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</si>
  <si>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</si>
  <si>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</si>
  <si>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</si>
  <si>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</si>
  <si>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</si>
  <si>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</si>
  <si>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</si>
  <si>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</si>
  <si>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</si>
  <si>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</si>
  <si>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</si>
  <si>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</si>
  <si>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</si>
  <si>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</si>
  <si>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</si>
  <si>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</si>
  <si>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</si>
  <si>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</si>
  <si>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</si>
  <si>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</si>
  <si>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</si>
  <si>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</si>
  <si>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</si>
  <si>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</si>
  <si>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</si>
  <si>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</si>
  <si>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</si>
  <si>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</si>
  <si>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</si>
  <si>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</si>
  <si>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</si>
  <si>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</si>
  <si>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</si>
  <si>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</si>
  <si>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</si>
  <si>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</si>
  <si>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</si>
  <si>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</si>
  <si>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</si>
  <si>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</si>
  <si>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</si>
  <si>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</si>
  <si>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</si>
  <si>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</si>
  <si>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</si>
  <si>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</si>
  <si>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</si>
  <si>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</si>
  <si>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</si>
  <si>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</si>
  <si>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</si>
  <si>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</si>
  <si>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</si>
  <si>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</si>
  <si>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</si>
  <si>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</si>
  <si>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</si>
  <si>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</si>
  <si>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</si>
  <si>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</si>
  <si>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</si>
  <si>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</si>
  <si>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</si>
  <si>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</si>
  <si>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</si>
  <si>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</si>
  <si>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</si>
  <si>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</si>
  <si>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</si>
  <si>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</si>
  <si>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</si>
  <si>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</si>
  <si>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</si>
  <si>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</si>
  <si>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</si>
  <si>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</si>
  <si>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</si>
  <si>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</si>
  <si>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</si>
  <si>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</si>
  <si>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</si>
  <si>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</si>
  <si>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</si>
  <si>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</si>
  <si>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</si>
  <si>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</si>
  <si>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</si>
  <si>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</si>
  <si>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</si>
  <si>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</si>
  <si>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</si>
  <si>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</si>
  <si>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</si>
  <si>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</si>
  <si>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</si>
  <si>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</si>
  <si>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</si>
  <si>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</si>
  <si>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</si>
  <si>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</si>
  <si>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</si>
  <si>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</si>
  <si>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</si>
  <si>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</si>
  <si>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</si>
  <si>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</si>
  <si>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</si>
  <si>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</si>
  <si>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</si>
  <si>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</si>
  <si>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</si>
  <si>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</si>
  <si>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</si>
  <si>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</si>
  <si>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</si>
  <si>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</si>
  <si>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</si>
  <si>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</si>
  <si>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</si>
  <si>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</si>
  <si>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</si>
  <si>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</si>
  <si>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</si>
  <si>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</si>
  <si>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</si>
  <si>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</si>
  <si>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</si>
  <si>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</si>
  <si>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</si>
  <si>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</si>
  <si>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</si>
  <si>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</si>
  <si>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</si>
  <si>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</si>
  <si>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</si>
  <si>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</si>
  <si>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</si>
  <si>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</si>
  <si>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</si>
  <si>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</si>
  <si>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</si>
  <si>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</si>
  <si>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</si>
  <si>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</si>
  <si>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</si>
  <si>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</si>
  <si>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</si>
  <si>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</si>
  <si>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</si>
  <si>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</si>
  <si>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</si>
  <si>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</si>
  <si>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</si>
  <si>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</si>
  <si>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</si>
  <si>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</si>
  <si>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</si>
  <si>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</si>
  <si>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</si>
  <si>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</si>
  <si>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</si>
  <si>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</si>
  <si>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</si>
  <si>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</si>
  <si>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</si>
  <si>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</si>
  <si>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</si>
  <si>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</si>
  <si>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</si>
  <si>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</si>
  <si>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</si>
  <si>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</si>
  <si>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</si>
  <si>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</si>
  <si>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</si>
  <si>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</si>
  <si>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</si>
  <si>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</si>
  <si>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</si>
  <si>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</si>
  <si>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</si>
  <si>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</si>
  <si>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</si>
  <si>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</si>
  <si>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</si>
  <si>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</si>
  <si>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</si>
  <si>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</si>
  <si>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</si>
  <si>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</si>
  <si>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</si>
  <si>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</si>
  <si>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</si>
  <si>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</si>
  <si>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</si>
  <si>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</si>
  <si>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</si>
  <si>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</si>
  <si>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</si>
  <si>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</si>
  <si>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</si>
  <si>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</si>
  <si>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</si>
  <si>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</si>
  <si>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</si>
  <si>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</si>
  <si>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</si>
  <si>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</si>
  <si>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</si>
  <si>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</si>
  <si>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</si>
  <si>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</si>
  <si>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</si>
  <si>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</si>
  <si>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</si>
  <si>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</si>
  <si>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</si>
  <si>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</si>
  <si>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</si>
  <si>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</si>
  <si>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</si>
  <si>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</si>
  <si>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</si>
  <si>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</si>
  <si>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</si>
  <si>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</si>
  <si>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</si>
  <si>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</si>
  <si>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</si>
  <si>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</si>
  <si>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</si>
  <si>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</si>
  <si>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</si>
  <si>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</si>
  <si>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</si>
  <si>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</si>
  <si>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</si>
  <si>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</si>
  <si>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</si>
  <si>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</si>
  <si>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</si>
  <si>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</si>
  <si>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</si>
  <si>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</si>
  <si>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</si>
  <si>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</si>
  <si>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</si>
  <si>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</si>
  <si>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</si>
  <si>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</si>
  <si>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</si>
  <si>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</si>
  <si>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</si>
  <si>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</si>
  <si>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</si>
  <si>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</si>
  <si>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</si>
  <si>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</si>
  <si>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</si>
  <si>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</si>
  <si>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</si>
  <si>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</si>
  <si>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</si>
  <si>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</si>
  <si>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</si>
  <si>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</si>
  <si>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</si>
  <si>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</si>
  <si>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</si>
  <si>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</si>
  <si>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</si>
  <si>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</si>
  <si>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</si>
  <si>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</si>
  <si>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</si>
  <si>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</si>
  <si>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</si>
  <si>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</si>
  <si>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</si>
  <si>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</si>
  <si>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</si>
  <si>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</si>
  <si>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</si>
  <si>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</si>
  <si>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</si>
  <si>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</si>
  <si>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</si>
  <si>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</si>
  <si>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</si>
  <si>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</si>
  <si>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</si>
  <si>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</si>
  <si>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</si>
  <si>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</si>
  <si>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</si>
  <si>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</si>
  <si>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</si>
  <si>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</si>
  <si>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</si>
  <si>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</si>
  <si>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</si>
  <si>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</si>
  <si>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</si>
  <si>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</si>
  <si>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</si>
  <si>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</si>
  <si>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</si>
  <si>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</si>
  <si>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</si>
  <si>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</si>
  <si>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</si>
  <si>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</si>
  <si>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</si>
  <si>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</si>
  <si>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</si>
  <si>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</si>
  <si>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</si>
  <si>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</si>
  <si>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</si>
  <si>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</si>
  <si>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</si>
  <si>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</si>
  <si>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</si>
  <si>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</si>
  <si>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</si>
  <si>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</si>
  <si>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</si>
  <si>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</si>
  <si>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</si>
  <si>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</si>
  <si>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</si>
  <si>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</si>
  <si>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</si>
  <si>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</si>
  <si>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</si>
  <si>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</si>
  <si>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</si>
  <si>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</si>
  <si>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</si>
  <si>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</si>
  <si>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</si>
  <si>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</si>
  <si>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</si>
  <si>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</si>
  <si>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</si>
  <si>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</si>
  <si>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</si>
  <si>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</si>
  <si>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</si>
  <si>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</si>
  <si>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</si>
  <si>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</si>
  <si>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</si>
  <si>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</si>
  <si>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</si>
  <si>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</si>
  <si>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</si>
  <si>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</si>
  <si>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</si>
  <si>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</si>
  <si>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</si>
  <si>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</si>
  <si>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</si>
  <si>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</si>
  <si>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</si>
  <si>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</si>
  <si>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</si>
  <si>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</si>
  <si>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</si>
  <si>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</si>
  <si>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</si>
  <si>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</si>
  <si>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</si>
  <si>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</si>
  <si>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</si>
  <si>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</si>
  <si>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</si>
  <si>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</si>
  <si>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</si>
  <si>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</si>
  <si>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</si>
  <si>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</si>
  <si>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</si>
  <si>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</si>
  <si>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</si>
  <si>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</si>
  <si>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</si>
  <si>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</si>
  <si>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</si>
  <si>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</si>
  <si>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</si>
  <si>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</si>
  <si>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</si>
  <si>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</si>
  <si>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</si>
  <si>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</si>
  <si>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</si>
  <si>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</si>
  <si>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</si>
  <si>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</si>
  <si>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</si>
  <si>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</si>
  <si>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</si>
  <si>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</si>
  <si>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</si>
  <si>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</si>
  <si>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</si>
  <si>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</si>
  <si>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</si>
  <si>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</si>
  <si>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</si>
  <si>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</si>
  <si>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</si>
  <si>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</si>
  <si>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</si>
  <si>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</si>
  <si>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</si>
  <si>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</si>
  <si>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</si>
  <si>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</si>
  <si>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</si>
  <si>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</si>
  <si>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</si>
  <si>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</si>
  <si>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</si>
  <si>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</si>
  <si>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</si>
  <si>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</si>
  <si>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</si>
  <si>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</si>
  <si>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</si>
  <si>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</si>
  <si>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</si>
  <si>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</si>
  <si>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</si>
  <si>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</si>
  <si>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</si>
  <si>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</si>
  <si>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</si>
  <si>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</si>
  <si>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</si>
  <si>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</si>
  <si>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</si>
  <si>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</si>
  <si>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</si>
  <si>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</si>
  <si>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</si>
  <si>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</si>
  <si>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</si>
  <si>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</si>
  <si>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</si>
  <si>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</si>
  <si>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</si>
  <si>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</si>
  <si>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</si>
  <si>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</si>
  <si>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</si>
  <si>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</si>
  <si>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</si>
  <si>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</si>
  <si>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</si>
  <si>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</si>
  <si>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</si>
  <si>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</si>
  <si>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</si>
  <si>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</si>
  <si>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</si>
  <si>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</si>
  <si>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</si>
  <si>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</si>
  <si>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</si>
  <si>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</si>
  <si>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</si>
  <si>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</si>
  <si>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</si>
  <si>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</si>
  <si>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</si>
  <si>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</si>
  <si>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</si>
  <si>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</si>
  <si>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</si>
  <si>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</si>
  <si>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</si>
  <si>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</si>
  <si>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</si>
  <si>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</si>
  <si>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</si>
  <si>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</si>
  <si>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</si>
  <si>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</si>
  <si>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</si>
  <si>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</si>
  <si>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</si>
  <si>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</si>
  <si>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</si>
  <si>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</si>
  <si>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</si>
  <si>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</si>
  <si>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</si>
  <si>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</si>
  <si>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</si>
  <si>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</si>
  <si>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</si>
  <si>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</si>
  <si>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</si>
  <si>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</si>
  <si>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</si>
  <si>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</si>
  <si>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</si>
  <si>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</si>
  <si>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</si>
  <si>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</si>
  <si>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</si>
  <si>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</si>
  <si>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</si>
  <si>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</si>
  <si>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</si>
  <si>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</si>
  <si>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</si>
  <si>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</si>
  <si>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</si>
  <si>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</si>
  <si>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</si>
  <si>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</si>
  <si>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</si>
  <si>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</si>
  <si>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</si>
  <si>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</si>
  <si>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</si>
  <si>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</si>
  <si>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</si>
  <si>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</si>
  <si>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</si>
  <si>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</si>
  <si>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</si>
  <si>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</si>
  <si>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</si>
  <si>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</si>
  <si>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</si>
  <si>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</si>
  <si>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</si>
  <si>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</si>
  <si>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</si>
  <si>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</si>
  <si>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</si>
  <si>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</si>
  <si>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</si>
  <si>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</si>
  <si>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</si>
  <si>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</si>
  <si>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</si>
  <si>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</si>
  <si>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</si>
  <si>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</si>
  <si>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</si>
  <si>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</si>
  <si>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</si>
  <si>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</si>
  <si>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</si>
  <si>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</si>
  <si>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</si>
  <si>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</si>
  <si>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</si>
  <si>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</si>
  <si>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</si>
  <si>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</si>
  <si>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</si>
  <si>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</si>
  <si>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</si>
  <si>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</si>
  <si>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</si>
  <si>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</si>
  <si>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</si>
  <si>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</si>
  <si>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</si>
  <si>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</si>
  <si>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</si>
  <si>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</si>
  <si>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</si>
  <si>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</si>
  <si>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</si>
  <si>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</si>
  <si>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</si>
  <si>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</si>
  <si>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</si>
  <si>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</si>
  <si>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</si>
  <si>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</si>
  <si>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</si>
  <si>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</si>
  <si>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</si>
  <si>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</si>
  <si>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</si>
  <si>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</si>
  <si>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</si>
  <si>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</si>
  <si>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</si>
  <si>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</si>
  <si>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</si>
  <si>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</si>
  <si>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</si>
  <si>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</si>
  <si>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</si>
  <si>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</si>
  <si>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</si>
  <si>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</si>
  <si>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</si>
  <si>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</si>
  <si>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</si>
  <si>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</si>
  <si>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</si>
  <si>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</si>
  <si>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</si>
  <si>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</si>
  <si>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</si>
  <si>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</si>
  <si>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</si>
  <si>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</si>
  <si>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</si>
  <si>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</si>
  <si>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</si>
  <si>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</si>
  <si>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</si>
  <si>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</si>
  <si>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</si>
  <si>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</si>
  <si>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</si>
  <si>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</si>
  <si>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</si>
  <si>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</si>
  <si>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</si>
  <si>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</si>
  <si>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</si>
  <si>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</si>
  <si>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</si>
  <si>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</si>
  <si>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</si>
  <si>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</si>
  <si>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</si>
  <si>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</si>
  <si>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</si>
  <si>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</si>
  <si>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</si>
  <si>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</si>
  <si>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</si>
  <si>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</si>
  <si>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</si>
  <si>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</si>
  <si>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</si>
  <si>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</si>
  <si>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</si>
  <si>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</si>
  <si>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</si>
  <si>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</si>
  <si>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</si>
  <si>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</si>
  <si>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</si>
  <si>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</si>
  <si>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</si>
  <si>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</si>
  <si>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</si>
  <si>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</si>
  <si>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</si>
  <si>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</si>
  <si>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</si>
  <si>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</si>
  <si>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</si>
  <si>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</si>
  <si>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</si>
  <si>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</si>
  <si>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</si>
  <si>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</si>
  <si>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</si>
  <si>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</si>
  <si>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</si>
  <si>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</si>
  <si>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</si>
  <si>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</si>
  <si>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</si>
  <si>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</si>
  <si>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</si>
  <si>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</si>
  <si>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</si>
  <si>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</si>
  <si>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</si>
  <si>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</si>
  <si>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</si>
  <si>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</si>
  <si>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</si>
  <si>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</si>
  <si>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</si>
  <si>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</si>
  <si>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</si>
  <si>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</si>
  <si>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</si>
  <si>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</si>
  <si>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</si>
  <si>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</si>
  <si>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</si>
  <si>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</si>
  <si>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</si>
  <si>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</si>
  <si>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</si>
  <si>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</si>
  <si>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</si>
  <si>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</si>
  <si>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</si>
  <si>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</si>
  <si>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</si>
  <si>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</si>
  <si>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</si>
  <si>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</si>
  <si>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</si>
  <si>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</si>
  <si>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</si>
  <si>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</si>
  <si>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</si>
  <si>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</si>
  <si>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</si>
  <si>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</si>
  <si>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</si>
  <si>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</si>
  <si>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</si>
  <si>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</si>
  <si>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</si>
  <si>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</si>
  <si>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</si>
  <si>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</si>
  <si>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</si>
  <si>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</si>
  <si>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</si>
  <si>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</si>
  <si>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</si>
  <si>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</si>
  <si>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</si>
  <si>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</si>
  <si>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</si>
  <si>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</si>
  <si>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</si>
  <si>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</si>
  <si>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</si>
  <si>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</si>
  <si>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</si>
  <si>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</si>
  <si>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</si>
  <si>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</si>
  <si>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</si>
  <si>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</si>
  <si>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</si>
  <si>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</si>
  <si>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</si>
  <si>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</si>
  <si>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</si>
  <si>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</si>
  <si>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</si>
  <si>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</si>
  <si>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</si>
  <si>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</si>
  <si>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</si>
  <si>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</si>
  <si>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</si>
  <si>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</si>
  <si>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 xml:space="preserve">Team at site </t>
  </si>
  <si>
    <t xml:space="preserve"> PCM-20250215-00000830 </t>
  </si>
  <si>
    <t>LTE site still down and  site located in aramco area access issue need special permission</t>
  </si>
  <si>
    <t xml:space="preserve"> PCM-20251011-00001675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</si>
  <si>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</si>
  <si>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</si>
  <si>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</si>
  <si>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</si>
  <si>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</si>
  <si>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</si>
  <si>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</si>
  <si>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</si>
  <si>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</si>
  <si>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</si>
  <si>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</si>
  <si>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</si>
  <si>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</si>
  <si>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</si>
  <si>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Team at site found 3 rectifier modules got faulty due to lightening, connected sites up on batteries and team arranging modules eta 25 mins </t>
  </si>
  <si>
    <t>PCM-20251011-00001599</t>
  </si>
  <si>
    <t>5G_Cell flapping due to module issue  // 120 MINS</t>
  </si>
  <si>
    <t>TT-20251011-01536 // NA</t>
  </si>
  <si>
    <t>will check after WJZ0065</t>
  </si>
  <si>
    <t>PCM-20251011-00001582</t>
  </si>
  <si>
    <t xml:space="preserve">ETA 20 mins </t>
  </si>
  <si>
    <t>PCM-20251011-00001669</t>
  </si>
  <si>
    <t>will check after smt0066</t>
  </si>
  <si>
    <t>PCM-20251011-00001721</t>
  </si>
  <si>
    <t>ETA 45 mins</t>
  </si>
  <si>
    <t>PCM-20251011-00001760</t>
  </si>
  <si>
    <t>ETA 80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</si>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</sst>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
      <b/>
      <sz val="11"/>
      <color rgb="FF005975"/>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278.85181921296316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1.3424905092615518</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0.73970115740667097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45941.800245138889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45941.800245138889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45941.800245138889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45941.800245138889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45941.800245138889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45941.800245138889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45941.800245138889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45941.800245138889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45941.800245138889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45941.800245138889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45941.800245138889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45941.800245138889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45941.800245138889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45941.800245138889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45941.800245138889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45941.800245138889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45941.800245138889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45941.800245138889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45941.800245138889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45941.800245138889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45941.800245138889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45941.800245138889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45941.800245138889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45941.800245138889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45941.800245138889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45941.800245138889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45941.800245138889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45941.800245138889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45941.800245138889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45941.800245138889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45941.800245138889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45941.800245138889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45941.800245138889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45941.800245138889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45941.800245138889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45941.800245138889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45941.800245138889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45941.800245138889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45941.800245138889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45941.800245138889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45941.800245138889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45941.800245138889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45941.800245138889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45941.800245138889</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45941.800245138889</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135.0731618055579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116.80040717592783</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45941.800245138889</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0.10209699074039236</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7.0846990740392357E-2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45941.800245138889</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45941.800245138889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45941.800245138889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45941.800245138889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45941.800245138889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45941.800245138889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45941.800245138889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45941.800245138889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45941.800245138889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45941.800245138889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45941.800245138889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45941.800245138889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45941.800245138889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45941.800245138889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45941.800245138889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45941.800245138889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45941.800245138889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45941.800245138889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45941.800245138889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45941.800245138889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45941.800245138889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45941.800245138889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45941.800245138889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45941.800245138889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45941.800245138889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45941.800245138889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45941.800245138889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45941.800245138889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45941.800245138889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45941.800245138889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45941.800245138889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45941.800245138889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45941.800245138889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45941.800245138889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45941.800245138889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45941.800245138889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45941.800245138889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45941.800245138889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45941.800245138889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45941.800245138889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45941.800245138889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45941.800245138889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45941.800245138889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45941.800245138889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45941.800245138889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45941.800245138889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45941.800245138889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45941.800245138889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45941.800245138889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45941.800245138889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45941.800245138889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45941.800245138889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45941.800245138889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45941.800245138889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45941.800245138889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45941.800245138889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45941.800245138889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45941.800245138889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45941.800245138889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45941.800245138889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45941.800245138889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45941.800245138889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45941.800245138889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45941.800245138889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45941.800245138889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45941.800245138889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45941.800245138889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45941.800245138889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45941.800245138889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45941.800245138889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45941.800245138889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45941.800245138889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45941.800245138889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45941.800245138889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45941.800245138889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45941.800245138889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45941.800245138889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45941.800245138889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45941.800245138889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45941.800245138889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45941.800245138889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45941.800245138889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45941.800245138889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45941.800245138889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45941.800245138889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45941.800245138889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45941.800245138889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45941.800245138889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45941.800245138889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45941.800245138889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45941.800245138889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45941.800245138889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45941.800245138889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45941.800245138889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45941.800245138889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45941.800245138889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45941.800245138889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45941.800245138889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45941.800245138889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45941.800245138889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45941.800245138889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45941.800245138889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45941.800245138889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45941.800245138889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45941.800245138889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45941.800245138889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45941.800245138889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45941.800245138889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45941.800245138889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45941.800245138889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45941.800245138889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45941.800245138889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45941.800245138889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45941.800245138889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45941.800245138889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45941.800245138889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45941.800245138889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45941.800245138889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45941.800245138889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45941.800245138889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45941.800245138889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45941.800245138889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45941.800245138889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45941.800245138889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45941.800245138889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45941.800245138889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45941.800245138889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45941.800245138889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45941.800245138889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45941.800245138889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45941.800245138889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45941.800245138889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45941.800245138889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45941.800245138889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45941.800245138889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45941.800245138889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45941.800245138889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45941.800245138889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45941.800245138889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45941.800245138889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45941.800245138889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45941.800245138889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45941.800245138889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45941.800245138889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45941.800245138889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45941.800245138889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45941.800245138889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45941.800245138889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45941.800245138889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45941.800245138889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45941.800245138889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45941.800245138889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45941.800245138889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45941.800245138889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45941.800245138889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45941.800245138889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45941.800245138889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45941.800245138889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45941.800245138889</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45941.800245138889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45941.800245138889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45941.800245138889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45941.800245138889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45941.800245138889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45941.800245138889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45941.800245138889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45941.800245138889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45941.800245138889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45941.800245138889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45941.800245138889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45941.800245138889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45941.800245138889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45941.800245138889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45941.800245138889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45941.800245138889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45941.800245138889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45941.800245138889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45941.800245138889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45941.800245138889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45941.800245138889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45941.800245138889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45941.800245138889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45941.800245138889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45941.800245138889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45941.800245138889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45941.800245138889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45941.800245138889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45941.800245138889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45941.800245138889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45941.800245138889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45941.800245138889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45941.800245138889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45941.800245138889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45941.800245138889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45941.800245138889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45941.800245138889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45941.800245138889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45941.800245138889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45941.800245138889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45941.800245138889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45941.800245138889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45941.800245138889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45941.800245138889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45941.800245138889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45941.800245138889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45941.800245138889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45941.800245138889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45941.800245138889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45941.800245138889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45941.800245138889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45941.800245138889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45941.800245138889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45941.800245138889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45941.800245138889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45941.800245138889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45941.800245138889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45941.800245138889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45941.800245138889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45941.800245138889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45941.800245138889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45941.800245138889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45941.800245138889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45941.800245138889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45941.800245138889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45941.800245138889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45941.800245138889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45941.800245138889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45941.800245138889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45941.800245138889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45941.800245138889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45941.800245138889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45941.800245138889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45941.800245138889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45941.800245138889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45941.800245138889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45941.800245138889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45941.800245138889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45941.800245138889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45941.800245138889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45941.800245138889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45941.800245138889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45941.800245138889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45941.800245138889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45941.800245138889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45941.800245138889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45941.800245138889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45941.800245138889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45941.800245138889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45941.800245138889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45941.800245138889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45941.800245138889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45941.800245138889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45941.800245138889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45941.800245138889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45941.800245138889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45941.800245138889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45941.800245138889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45941.800245138889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45941.800245138889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45941.800245138889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45941.800245138889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45941.800245138889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45941.800245138889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45941.800245138889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45941.800245138889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45941.800245138889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45941.800245138889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45941.800245138889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45941.800245138889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45941.800245138889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45941.800245138889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45941.800245138889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45941.800245138889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45941.800245138889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45941.800245138889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45941.800245138889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45941.800245138889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45941.800245138889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45941.800245138889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45941.800245138889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45941.800245138889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45941.800245138889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45941.800245138889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45941.800245138889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45941.800245138889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45941.800245138889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45941.800245138889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45941.800245138889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45941.800245138889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45941.800245138889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45941.800245138889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45941.800245138889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45941.800245138889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45941.800245138889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45941.800245138889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45941.800245138889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45941.800245138889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45941.800245138889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45941.800245138889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45941.800245138889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45941.800245138889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45941.800245138889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45941.800245138889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45941.800245138889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45941.800245138889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45941.800245138889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45941.800245138889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45941.800245138889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45941.800245138889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45941.800245138889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45941.800245138889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45941.800245138889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45941.800245138889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45941.800245138889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45941.800245138889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45941.800245138889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45941.800245138889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45941.800245138889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45941.800245138889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45941.800245138889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45941.800245138889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45941.800245138889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45941.800245138889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45941.800245138889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45941.800245138889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45941.800245138889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45941.800245138889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45941.800245138889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45941.800245138889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45941.800245138889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45941.800245138889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45941.800245138889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45941.800245138889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45941.800245138889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45941.800245138889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45941.800245138889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45941.800245138889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45941.800245138889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45941.800245138889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45941.800245138889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45941.800245138889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45941.800245138889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45941.800245138889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45941.800245138889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45941.800245138889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45941.800245138889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45941.800245138889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45941.800245138889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45941.800245138889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45941.800245138889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45941.800245138889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45941.800245138889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45941.800245138889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45941.800245138889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45941.800245138889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45941.800245138889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45941.800245138889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45941.800245138889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45941.800245138889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45941.800245138889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45941.800245138889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45941.800245138889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45941.800245138889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45941.800245138889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45941.800245138889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45941.800245138889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45941.800245138889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45941.800245138889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45941.800245138889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45941.800245138889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45941.800245138889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45941.800245138889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45941.800245138889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45941.800245138889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45941.800245138889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45941.800245138889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45941.800245138889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45941.800245138889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45941.800245138889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45941.800245138889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45941.800245138889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45941.800245138889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45941.800245138889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45941.800245138889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45941.800245138889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45941.800245138889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45941.800245138889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45941.800245138889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45941.800245138889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45941.800245138889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45941.800245138889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45941.800245138889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45941.800245138889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45941.800245138889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45941.800245138889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45941.800245138889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45941.800245138889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45941.800245138889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45941.800245138889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45941.800245138889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45941.800245138889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45941.800245138889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45941.800245138889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45941.800245138889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45941.800245138889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45941.800245138889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45941.800245138889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45941.800245138889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45941.800245138889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45941.800245138889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45941.800245138889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45941.800245138889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45941.800245138889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45941.800245138889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45941.800245138889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45941.800245138889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45941.800245138889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45941.800245138889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45941.800245138889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45941.800245138889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45941.800245138889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45941.800245138889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45941.800245138889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45941.800245138889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45941.800245138889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45941.800245138889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45941.800245138889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45941.800245138889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45941.800245138889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45941.800245138889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45941.800245138889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45941.800245138889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45941.800245138889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45941.800245138889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45941.800245138889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45941.800245138889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45941.800245138889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45941.800245138889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45941.800245138889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45941.800245138889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45941.800245138889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45941.800245138889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45941.800245138889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45941.800245138889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45941.800245138889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45941.800245138889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45941.800245138889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45941.800245138889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45941.800245138889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45941.800245138889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45941.800245138889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45941.800245138889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45941.800245138889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45941.800245138889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45941.800245138889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45941.800245138889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45941.800245138889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45941.800245138889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45941.800245138889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45941.800245138889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45941.800245138889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45941.800245138889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45941.800245138889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45941.800245138889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45941.800245138889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45941.800245138889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45941.800245138889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45941.800245138889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45941.800245138889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45941.800245138889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45941.800245138889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45941.800245138889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45941.800245138889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45941.800245138889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45941.800245138889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45941.800245138889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45941.800245138889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45941.800245138889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45941.800245138889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45941.800245138889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45941.800245138889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45941.800245138889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45941.800245138889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45941.800245138889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45941.800245138889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45941.800245138889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45941.800245138889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45941.800245138889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45941.800245138889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45941.800245138889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45941.800245138889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45941.800245138889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45941.800245138889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45941.800245138889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45941.800245138889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45941.800245138889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45941.800245138889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45941.800245138889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45941.800245138889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45941.800245138889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45941.800245138889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45941.800245138889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45941.800245138889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45941.800245138889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45941.800245138889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45941.800245138889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45941.800245138889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45941.800245138889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45941.800245138889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45941.800245138889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45941.800245138889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45941.800245138889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45941.800245138889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45941.800245138889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45941.800245138889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45941.800245138889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45941.800245138889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45941.800245138889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45941.800245138889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45941.800245138889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45941.800245138889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45941.800245138889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45941.800245138889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45941.800245138889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45941.800245138889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45941.800245138889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45941.800245138889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45941.800245138889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45941.800245138889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45941.800245138889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45941.800245138889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45941.800245138889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45941.800245138889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45941.800245138889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45941.800245138889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45941.800245138889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45941.800245138889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45941.800245138889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45941.800245138889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45941.800245138889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45941.800245138889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45941.800245138889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45941.800245138889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45941.800245138889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45941.800245138889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45941.800245138889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45941.800245138889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45941.800245138889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45941.800245138889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45941.800245138889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45941.800245138889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45941.800245138889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45941.800245138889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45941.800245138889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45941.800245138889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45941.800245138889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45941.800245138889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45941.800245138889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45941.800245138889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45941.800245138889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45941.800245138889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45941.800245138889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45941.800245138889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45941.800245138889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45941.800245138889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45941.800245138889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45941.800245138889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45941.800245138889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45941.800245138889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45941.800245138889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45941.800245138889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45941.800245138889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45941.800245138889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45941.800245138889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45941.800245138889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45941.800245138889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45941.800245138889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45941.800245138889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45941.800245138889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45941.800245138889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45941.800245138889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45941.800245138889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45941.800245138889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45941.800245138889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45941.800245138889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45941.800245138889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45941.800245138889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45941.800245138889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45941.800245138889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45941.800245138889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45941.800245138889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45941.800245138889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45941.800245138889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45941.800245138889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45941.800245138889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45941.800245138889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45941.800245138889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45941.800245138889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45941.800245138889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45941.800245138889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45941.800245138889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45941.800245138889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45941.800245138889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45941.800245138889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45941.800245138889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45941.800245138889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45941.800245138889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45941.800245138889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45941.800245138889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45941.800245138889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45941.800245138889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45941.800245138889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45941.800245138889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45941.800245138889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45941.800245138889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45941.800245138889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45941.800245138889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45941.800245138889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45941.800245138889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45941.800245138889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45941.800245138889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45941.800245138889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45941.800245138889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45941.800245138889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45941.800245138889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45941.800245138889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45941.800245138889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45941.800245138889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45941.800245138889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45941.800245138889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45941.800245138889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45941.800245138889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45941.800245138889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45941.800245138889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45941.800245138889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45941.800245138889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45941.800245138889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45941.800245138889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45941.800245138889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45941.800245138889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45941.800245138889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45941.800245138889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45941.800245138889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45941.800245138889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45941.800245138889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45941.800245138889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45941.800245138889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45941.800245138889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45941.800245138889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45941.800245138889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45941.800245138889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45941.800245138889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45941.800245138889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45941.800245138889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45941.800245138889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45941.800245138889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45941.800245138889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45941.800245138889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45941.800245138889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45941.800245138889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45941.800245138889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45941.800245138889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45941.800245138889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45941.800245138889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45941.800245138889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45941.800245138889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45941.800245138889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45941.800245138889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45941.800245138889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45941.800245138889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45941.800245138889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45941.800245138889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45941.800245138889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45941.800245138889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45941.800245138889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45941.800245138889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45941.800245138889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45941.800245138889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45941.800245138889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45941.800245138889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45941.800245138889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45941.800245138889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45941.800245138889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45941.800245138889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45941.800245138889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45941.800245138889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45941.800245138889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45941.800245138889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45941.800245138889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45941.800245138889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45941.800245138889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45941.800245138889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45941.800245138889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45941.800245138889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45941.800245138889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45941.800245138889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45941.800245138889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45941.800245138889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45941.800245138889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45941.800245138889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45941.800245138889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45941.800245138889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45941.800245138889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45941.800245138889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45941.800245138889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45941.800245138889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45941.800245138889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45941.800245138889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45941.800245138889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45941.800245138889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45941.800245138889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45941.800245138889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45941.800245138889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45941.800245138889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45941.800245138889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45941.800245138889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45941.800245138889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45941.800245138889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45941.800245138889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45941.800245138889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45941.800245138889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45941.800245138889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45941.800245138889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45941.800245138889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45941.800245138889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45941.800245138889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45941.800245138889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45941.800245138889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45941.800245138889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45941.800245138889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45941.800245138889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45941.800245138889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45941.800245138889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45941.800245138889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45941.800245138889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45941.800245138889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45941.800245138889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45941.800245138889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45941.800245138889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45941.800245138889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45941.800245138889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45941.800245138889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45941.800245138889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45941.800245138889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45941.800245138889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45941.800245138889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45941.800245138889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45941.800245138889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45941.800245138889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45941.800245138889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45941.800245138889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45941.800245138889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45941.800245138889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45941.800245138889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45941.800245138889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45941.800245138889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45941.800245138889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45941.800245138889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45941.800245138889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45941.800245138889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45941.800245138889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45941.800245138889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45941.800245138889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45941.800245138889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45941.800245138889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45941.800245138889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45941.800245138889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45941.800245138889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45941.800245138889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45941.800245138889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45941.800245138889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45941.800245138889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45941.800245138889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45941.800245138889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45941.800245138889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45941.800245138889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45941.800245138889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45941.800245138889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45941.800245138889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45941.800245138889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45941.800245138889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45941.800245138889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45941.800245138889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45941.800245138889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45941.800245138889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45941.800245138889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45941.800245138889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45941.800245138889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45941.800245138889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45941.800245138889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45941.800245138889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45941.800245138889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45941.800245138889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45941.800245138889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45941.800245138889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45941.800245138889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45941.800245138889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45941.800245138889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45941.800245138889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45941.800245138889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45941.800245138889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45941.800245138889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45941.800245138889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45941.800245138889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45941.800245138889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45941.800245138889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45941.800245138889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45941.800245138889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45941.800245138889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45941.800245138889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45941.800245138889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45941.800245138889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45941.800245138889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45941.800245138889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45941.800245138889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45941.800245138889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45941.800245138889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45941.800245138889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45941.800245138889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45941.800245138889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45941.800245138889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45941.800245138889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45941.800245138889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45941.800245138889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45941.800245138889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45941.800245138889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45941.800245138889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45941.800245138889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45941.800245138889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45941.800245138889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45941.800245138889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45941.800245138889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45941.800245138889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45941.800245138889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45941.800245138889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45941.800245138889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45941.800245138889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45941.800245138889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45941.800245138889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45941.800245138889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45941.800245138889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45941.800245138889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45941.800245138889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45941.800245138889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45941.800245138889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45941.800245138889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45941.800245138889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45941.800245138889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45941.800245138889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45941.800245138889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45941.800245138889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45941.800245138889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45941.800245138889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45941.800245138889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45941.800245138889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45941.800245138889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45941.800245138889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45941.800245138889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45941.800245138889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45941.800245138889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45941.800245138889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45941.800245138889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45941.800245138889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45941.800245138889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45941.800245138889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45941.800245138889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45941.800245138889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45941.800245138889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45941.800245138889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45941.800245138889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45941.800245138889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45941.800245138889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45941.800245138889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45941.800245138889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45941.800245138889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45941.800245138889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45941.800245138889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45941.800245138889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45941.800245138889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45941.800245138889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45941.800245138889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45941.800245138889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45941.800245138889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45941.800245138889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45941.800245138889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45941.800245138889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45941.800245138889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45941.800245138889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45941.800245138889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45941.800245138889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45941.800245138889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45941.800245138889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45941.800245138889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45941.800245138889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45941.800245138889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45941.800245138889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45941.800245138889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45941.800245138889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45941.800245138889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45941.800245138889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45941.800245138889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45941.800245138889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45941.800245138889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45941.800245138889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45941.800245138889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45941.800245138889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45941.800245138889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45941.800245138889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45941.800245138889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45941.800245138889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45941.800245138889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45941.800245138889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45941.800245138889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45941.800245138889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45941.800245138889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45941.800245138889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45941.800245138889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45941.800245138889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45941.800245138889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45941.800245138889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45941.800245138889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45941.800245138889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45941.800245138889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45941.800245138889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45941.800245138889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45941.800245138889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45941.800245138889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45941.800245138889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45941.800245138889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45941.800245138889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45941.800245138889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45941.800245138889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45941.800245138889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45941.800245138889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45941.800245138889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45941.800245138889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45941.800245138889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45941.800245138889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45941.800245138889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45941.800245138889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45941.800245138889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45941.800245138889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45941.800245138889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45941.800245138889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45941.800245138889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45941.800245138889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45941.800245138889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45941.800245138889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45941.800245138889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45941.800245138889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45941.800245138889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45941.800245138889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45941.800245138889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45941.800245138889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45941.800245138889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45941.800245138889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45941.800245138889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45941.800245138889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45941.800245138889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45941.800245138889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45941.800245138889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45941.800245138889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45941.800245138889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45941.800245138889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45941.800245138889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45941.800245138889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45941.800245138889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45941.800245138889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45941.800245138889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45941.800245138889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45941.800245138889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45941.800245138889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45941.800245138889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45941.800245138889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45941.800245138889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45941.800245138889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45941.800245138889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45941.800245138889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45941.800245138889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45941.800245138889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45941.800245138889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45941.800245138889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45941.800245138889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45941.800245138889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45941.800245138889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45941.800245138889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45941.800245138889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45941.800245138889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45941.800245138889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45941.800245138889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45941.800245138889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45941.800245138889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45941.800245138889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45941.800245138889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45941.800245138889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45941.800245138889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45941.800245138889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45941.800245138889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45941.800245138889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45941.800245138889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45941.800245138889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45941.800245138889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45941.800245138889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45941.800245138889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45941.800245138889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45941.800245138889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45941.800245138889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45941.800245138889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45941.800245138889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45941.800245138889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45941.800245138889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45941.800245138889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45941.800245138889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45941.800245138889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45941.800245138889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45941.800245138889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45941.800245138889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45941.800245138889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45941.800245138889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45941.800245138889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45941.800245138889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45941.800245138889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45941.800245138889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45941.800245138889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45941.800245138889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45941.800245138889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45941.800245138889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45941.800245138889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45941.800245138889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45941.800245138889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45941.800245138889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45941.800245138889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45941.800245138889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45941.800245138889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45941.800245138889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45941.800245138889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45941.800245138889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45941.800245138889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45941.800245138889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45941.800245138889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45941.800245138889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45941.800245138889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45941.800245138889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45941.800245138889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45941.800245138889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45941.800245138889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45941.800245138889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45941.800245138889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45941.800245138889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45941.800245138889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45941.800245138889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45941.800245138889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45941.800245138889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45941.800245138889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45941.800245138889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45941.800245138889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45941.800245138889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45941.800245138889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45941.800245138889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45941.800245138889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45941.800245138889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45941.800245138889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45941.800245138889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45941.800245138889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45941.800245138889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45941.800245138889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45941.800245138889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45941.800245138889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45941.800245138889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45941.800245138889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45941.800245138889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45941.800245138889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45941.800245138889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45941.800245138889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45941.800245138889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45941.800245138889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45941.800245138889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45941.800245138889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45941.800245138889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45941.800245138889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45941.800245138889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45941.800245138889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45941.800245138889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45941.800245138889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45941.800245138889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45941.800245138889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45941.800245138889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45941.800245138889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45941.800245138889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45941.800245138889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45941.800245138889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45941.800245138889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45941.800245138889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45941.800245138889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45941.800245138889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45941.800245138889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45941.800245138889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45941.800245138889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45941.800245138889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45941.800245138889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45941.800245138889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45941.800245138889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45941.800245138889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45941.800245138889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45941.800245138889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45941.800245138889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45941.800245138889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45941.800245138889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45941.800245138889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45941.800245138889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45941.800245138889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45941.800245138889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45941.800245138889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45941.800245138889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45941.800245138889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45941.800245138889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45941.800245138889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45941.800245138889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45941.800245138889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45941.800245138889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45941.800245138889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45941.800245138889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45941.800245138889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45941.800245138889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45941.800245138889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45941.800245138889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45941.800245138889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45941.800245138889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45941.800245138889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45941.800245138889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45941.800245138889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45941.800245138889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45941.800245138889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45941.800245138889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45941.800245138889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45941.800245138889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45941.800245138889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45941.800245138889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45941.800245138889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45941.800245138889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45941.800245138889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45941.800245138889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45941.800245138889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45941.800245138889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45941.800245138889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45941.800245138889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45941.800245138889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45941.800245138889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45941.800245138889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45941.800245138889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45941.800245138889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45941.800245138889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45941.800245138889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45941.800245138889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45941.800245138889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45941.800245138889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45941.800245138889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45941.800245138889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45941.800245138889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45941.800245138889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45941.800245138889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45941.800245138889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45941.800245138889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45941.800245138889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45941.800245138889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45941.800245138889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45941.800245138889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45941.800245138889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45941.800245138889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45941.800245138889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45941.800245138889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45941.800245138889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45941.800245138889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45941.800245138889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45941.800245138889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45941.800245138889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45941.800245138889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45941.800245138889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45941.800245138889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45941.800245138889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45941.800245138889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45941.800245138889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45941.800245138889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45941.800245138889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45941.800245138889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45941.800245138889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45941.800245138889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45941.800245138889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45941.800245138889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45941.800245138889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45941.800245138889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45941.800245138889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45941.800245138889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45941.800245138889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45941.800245138889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45941.800245138889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45941.800245138889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45941.800245138889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45941.800245138889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45941.800245138889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45941.800245138889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45941.800245138889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45941.800245138889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45941.800245138889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45941.800245138889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45941.800245138889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45941.800245138889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45941.800245138889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45941.800245138889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45941.800245138889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45941.800245138889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45941.800245138889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45941.800245138889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45941.800245138889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45941.800245138889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45941.800245138889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45941.800245138889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45941.800245138889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45941.800245138889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45941.800245138889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45941.800245138889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45941.800245138889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45941.800245138889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45941.800245138889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45941.800245138889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45941.800245138889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45941.800245138889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45941.800245138889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45941.800245138889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45941.800245138889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45941.800245138889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45941.800245138889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45941.800245138889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45941.800245138889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45941.800245138889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45941.800245138889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45941.800245138889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45941.800245138889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45941.800245138889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45941.800245138889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45941.800245138889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45941.800245138889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45941.800245138889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45941.800245138889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45941.800245138889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45941.800245138889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45941.800245138889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45941.800245138889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45941.800245138889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45941.800245138889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45941.800245138889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45941.800245138889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45941.800245138889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45941.800245138889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45941.800245138889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45941.800245138889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45941.800245138889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45941.800245138889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45941.800245138889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45941.800245138889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45941.800245138889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45941.800245138889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45941.800245138889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45941.800245138889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45941.800245138889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45941.800245138889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45941.800245138889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45941.800245138889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45941.800245138889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45941.800245138889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45941.800245138889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45941.800245138889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45941.800245138889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45941.800245138889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45941.800245138889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45941.800245138889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45941.800245138889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45941.800245138889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45941.800245138889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45941.800245138889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45941.800245138889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45941.800245138889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45941.800245138889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45941.800245138889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45941.800245138889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45941.800245138889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45941.800245138889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45941.800245138889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45941.800245138889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45941.800245138889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45941.800245138889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45941.800245138889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45941.800245138889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45941.800245138889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45941.800245138889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45941.800245138889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45941.800245138889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45941.800245138889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45941.800245138889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45941.800245138889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45941.800245138889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45941.800245138889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45941.800245138889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45941.800245138889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45941.800245138889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45941.800245138889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45941.800245138889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45941.800245138889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45941.800245138889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45941.800245138889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45941.800245138889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45941.800245138889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45941.800245138889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45941.800245138889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45941.800245138889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45941.800245138889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45941.800245138889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45941.800245138889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45941.800245138889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45941.800245138889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45941.800245138889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45941.800245138889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45941.800245138889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45941.800245138889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45941.800245138889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45941.800245138889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45941.800245138889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45941.800245138889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45941.800245138889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45941.800245138889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45941.800245138889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45941.800245138889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45941.800245138889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45941.800245138889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45941.800245138889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45941.800245138889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45941.800245138889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45941.800245138889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45941.800245138889</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45941.800245138889</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D5" sqref="D5: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238.3195275462931</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5.4226620370172895E-2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45941.800245138889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45941.800245138889</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45941.800245138889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45941.800245138889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45941.800245138889</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45941.800245138889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45941.800245138889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45941.800245138889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45941.800245138889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45941.800245138889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45941.800245138889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45941.800245138889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45941.800245138889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45941.800245138889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45941.800245138889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45941.800245138889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45941.800245138889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45941.800245138889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45941.800245138889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45941.800245138889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45941.800245138889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45941.800245138889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45941.800245138889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45941.800245138889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45941.800245138889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45941.800245138889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45941.800245138889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45941.800245138889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45941.800245138889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45941.800245138889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45941.800245138889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45941.800245138889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45941.800245138889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45941.800245138889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45941.800245138889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45941.800245138889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45941.800245138889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45941.800245138889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45941.800245138889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45941.800245138889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45941.800245138889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45941.800245138889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45941.800245138889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45941.800245138889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45941.800245138889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45941.800245138889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45941.800245138889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45941.800245138889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45941.800245138889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45941.800245138889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45941.800245138889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45941.800245138889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45941.800245138889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45941.800245138889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45941.800245138889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45941.800245138889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45941.800245138889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45941.800245138889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45941.800245138889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45941.800245138889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45941.800245138889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45941.800245138889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45941.800245138889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45941.800245138889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45941.800245138889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45941.800245138889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45941.800245138889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45941.800245138889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45941.800245138889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45941.800245138889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45941.800245138889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45941.800245138889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45941.800245138889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45941.800245138889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45941.800245138889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45941.800245138889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45941.800245138889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45941.800245138889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45941.800245138889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45941.800245138889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45941.800245138889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45941.800245138889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45941.800245138889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45941.800245138889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45941.800245138889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45941.800245138889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45941.800245138889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45941.800245138889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45941.800245138889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45941.800245138889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45941.800245138889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45941.800245138889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45941.800245138889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45941.800245138889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45941.800245138889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45941.800245138889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45941.800245138889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45941.800245138889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45941.800245138889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45941.800245138889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45941.800245138889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45941.800245138889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45941.800245138889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45941.800245138889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45941.800245138889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45941.800245138889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45941.800245138889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45941.800245138889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45941.800245138889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45941.800245138889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45941.800245138889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45941.800245138889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45941.800245138889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45941.800245138889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45941.800245138889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45941.800245138889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45941.800245138889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45941.800245138889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45941.800245138889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45941.800245138889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45941.800245138889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45941.800245138889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45941.800245138889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45941.800245138889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45941.800245138889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45941.800245138889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45941.800245138889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45941.800245138889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45941.800245138889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45941.800245138889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45941.800245138889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45941.800245138889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45941.800245138889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45941.800245138889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45941.800245138889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45941.800245138889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45941.800245138889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45941.800245138889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45941.800245138889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45941.800245138889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45941.800245138889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45941.800245138889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45941.800245138889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45941.800245138889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45941.800245138889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45941.800245138889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45941.800245138889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45941.800245138889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45941.800245138889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45941.800245138889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45941.800245138889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45941.800245138889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45941.800245138889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45941.800245138889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45941.800245138889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45941.800245138889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45941.800245138889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45941.800245138889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45941.800245138889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45941.800245138889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45941.800245138889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45941.800245138889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45941.800245138889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45941.800245138889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45941.800245138889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45941.800245138889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45941.800245138889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45941.800245138889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45941.800245138889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45941.800245138889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45941.800245138889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45941.800245138889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45941.800245138889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45941.800245138889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45941.800245138889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45941.800245138889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45941.800245138889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45941.800245138889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45941.800245138889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45941.800245138889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45941.800245138889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45941.800245138889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45941.800245138889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45941.800245138889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45941.800245138889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45941.800245138889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45941.800245138889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45941.800245138889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45941.800245138889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45941.800245138889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45941.800245138889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45941.800245138889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45941.800245138889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45941.800245138889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45941.800245138889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45941.800245138889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45941.800245138889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45941.800245138889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45941.800245138889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45941.800245138889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45941.800245138889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45941.800245138889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45941.800245138889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45941.800245138889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45941.800245138889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45941.800245138889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45941.800245138889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45941.800245138889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45941.800245138889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45941.800245138889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45941.800245138889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45941.800245138889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45941.800245138889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45941.800245138889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45941.800245138889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45941.800245138889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45941.800245138889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45941.800245138889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45941.800245138889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45941.800245138889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45941.800245138889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45941.800245138889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45941.800245138889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45941.800245138889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45941.800245138889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45941.800245138889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45941.800245138889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45941.800245138889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45941.800245138889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45941.800245138889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45941.800245138889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45941.800245138889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45941.800245138889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45941.800245138889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45941.800245138889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45941.800245138889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45941.800245138889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45941.800245138889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45941.800245138889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45941.800245138889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45941.800245138889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45941.800245138889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45941.800245138889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45941.800245138889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45941.800245138889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45941.800245138889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45941.800245138889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45941.800245138889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45941.800245138889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45941.800245138889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45941.800245138889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45941.800245138889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45941.800245138889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45941.800245138889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45941.800245138889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45941.800245138889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45941.800245138889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45941.800245138889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45941.800245138889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45941.800245138889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45941.800245138889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45941.800245138889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45941.800245138889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45941.800245138889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45941.800245138889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45941.800245138889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45941.800245138889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45941.800245138889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45941.800245138889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45941.800245138889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45941.800245138889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45941.800245138889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45941.800245138889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45941.800245138889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45941.800245138889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45941.800245138889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45941.800245138889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45941.800245138889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45941.800245138889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45941.800245138889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45941.800245138889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45941.800245138889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45941.800245138889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45941.800245138889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45941.800245138889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45941.800245138889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45941.800245138889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45941.800245138889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45941.800245138889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45941.800245138889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45941.800245138889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45941.800245138889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45941.800245138889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45941.800245138889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45941.800245138889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45941.800245138889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45941.800245138889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45941.800245138889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45941.800245138889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45941.800245138889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45941.800245138889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45941.800245138889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45941.800245138889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45941.800245138889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45941.800245138889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45941.800245138889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45941.800245138889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45941.800245138889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45941.800245138889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45941.800245138889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45941.800245138889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45941.800245138889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45941.800245138889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45941.800245138889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45941.800245138889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45941.800245138889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45941.800245138889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45941.800245138889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45941.800245138889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45941.800245138889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45941.800245138889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45941.800245138889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45941.800245138889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45941.800245138889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45941.800245138889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45941.800245138889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45941.800245138889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45941.800245138889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45941.800245138889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45941.800245138889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45941.800245138889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45941.800245138889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45941.800245138889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45941.800245138889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45941.800245138889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45941.800245138889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45941.800245138889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45941.800245138889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45941.800245138889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45941.800245138889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45941.800245138889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45941.800245138889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45941.800245138889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45941.800245138889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45941.800245138889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45941.800245138889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45941.800245138889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45941.800245138889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45941.800245138889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45941.800245138889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45941.800245138889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45941.800245138889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45941.800245138889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45941.800245138889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45941.800245138889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45941.800245138889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45941.800245138889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45941.800245138889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45941.800245138889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45941.800245138889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45941.800245138889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45941.800245138889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45941.800245138889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45941.800245138889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45941.800245138889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45941.800245138889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45941.800245138889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45941.800245138889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45941.800245138889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45941.800245138889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45941.800245138889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45941.800245138889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45941.800245138889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45941.800245138889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45941.800245138889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45941.800245138889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45941.800245138889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45941.800245138889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45941.800245138889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45941.800245138889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45941.800245138889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45941.800245138889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45941.800245138889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45941.800245138889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45941.800245138889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45941.800245138889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45941.800245138889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45941.800245138889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45941.800245138889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45941.800245138889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45941.800245138889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45941.800245138889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45941.800245138889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45941.800245138889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45941.800245138889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45941.800245138889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45941.800245138889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45941.800245138889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45941.800245138889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45941.800245138889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45941.800245138889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45941.800245138889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45941.800245138889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45941.800245138889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45941.800245138889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45941.800245138889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45941.800245138889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45941.800245138889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45941.800245138889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45941.800245138889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45941.800245138889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45941.800245138889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45941.800245138889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45941.800245138889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45941.800245138889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45941.800245138889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45941.800245138889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45941.800245138889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45941.800245138889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45941.800245138889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45941.800245138889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45941.800245138889</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45941.800245138889</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45941.800245138889</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49.968184953700984</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15.611367824072659</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45941.800245138889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45941.800245138889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45941.800245138889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45941.800245138889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45941.800245138889</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45941.800245138889</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45941.800245138889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45941.800245138889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45941.800245138889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45941.800245138889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45941.800245138889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45941.800245138889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45941.800245138889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45941.800245138889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45941.800245138889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45941.800245138889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45941.800245138889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45941.800245138889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45941.800245138889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45941.800245138889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45941.800245138889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45941.800245138889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45941.800245138889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45941.800245138889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45941.800245138889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45941.800245138889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45941.800245138889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45941.800245138889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45941.800245138889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45941.800245138889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45941.800245138889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45941.800245138889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45941.800245138889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45941.800245138889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45941.800245138889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45941.800245138889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45941.800245138889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45941.800245138889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45941.800245138889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45941.800245138889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45941.800245138889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45941.800245138889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45941.800245138889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45941.800245138889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45941.800245138889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45941.800245138889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45941.800245138889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45941.800245138889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45941.800245138889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45941.800245138889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45941.800245138889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45941.800245138889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45941.800245138889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45941.800245138889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45941.800245138889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45941.800245138889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45941.800245138889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45941.800245138889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45941.800245138889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45941.800245138889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45941.800245138889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45941.800245138889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45941.800245138889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45941.800245138889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45941.800245138889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45941.800245138889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45941.800245138889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45941.800245138889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45941.800245138889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45941.800245138889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45941.800245138889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45941.800245138889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45941.800245138889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45941.800245138889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45941.800245138889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45941.800245138889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45941.800245138889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45941.800245138889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45941.800245138889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45941.800245138889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45941.800245138889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45941.800245138889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45941.800245138889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45941.800245138889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45941.800245138889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45941.800245138889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45941.800245138889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45941.800245138889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45941.800245138889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15.027397916666814</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2.2711826388913323</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7.9192729166679783</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0.77628680555790197</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0.10041875000024447</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7.5059953705931548E-2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45941.800245138889</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8.125208333513001E-2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5.5569212963746395E-2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t="s">
        <v>39090</v>
      </c>
      <c r="B11" s="106" t="str">
        <f>IFERROR(VLOOKUP(D11,DB!A:K,11,0),"")</f>
        <v>R6</v>
      </c>
      <c r="C11" s="108">
        <v>2</v>
      </c>
      <c r="D11" s="106" t="s">
        <v>32556</v>
      </c>
      <c r="E11" s="109" t="s">
        <v>38969</v>
      </c>
      <c r="F11" s="110">
        <v>45941.757638888892</v>
      </c>
      <c r="G11" s="78">
        <f ca="1">IFERROR(NOW()-F11,"-")</f>
        <v>4.2606249997334089E-2</v>
      </c>
      <c r="H11" s="110">
        <v>45941.750914351855</v>
      </c>
      <c r="I11" s="106" t="str">
        <f>IFERROR(VLOOKUP(D11,DB!A:F,6,0),"")</f>
        <v>SCECO</v>
      </c>
      <c r="J11" s="105" t="str">
        <f>IFERROR(VLOOKUP(D11,DB!A:G,7,0),"")</f>
        <v>Vandalized</v>
      </c>
      <c r="K11" s="111" t="s">
        <v>39091</v>
      </c>
      <c r="L11" s="112" t="str">
        <f>IFERROR(VLOOKUP(D11,DB!A:I,9,0),"")</f>
        <v>Latis</v>
      </c>
    </row>
    <row r="12" spans="1:16383" ht="31.5" customHeight="1">
      <c r="A12" s="107" t="s">
        <v>39092</v>
      </c>
      <c r="B12" s="106" t="str">
        <f>IFERROR(VLOOKUP(D12,DB!A:K,11,0),"")</f>
        <v>R6</v>
      </c>
      <c r="C12" s="108">
        <v>2</v>
      </c>
      <c r="D12" s="106" t="s">
        <v>34315</v>
      </c>
      <c r="E12" s="109" t="s">
        <v>38964</v>
      </c>
      <c r="F12" s="110">
        <v>45941.764293981483</v>
      </c>
      <c r="G12" s="78">
        <f ca="1">IFERROR(NOW()-F12,"-")</f>
        <v>3.5951157406088896E-2</v>
      </c>
      <c r="H12" s="110">
        <v>45941.75440972222</v>
      </c>
      <c r="I12" s="106" t="str">
        <f>IFERROR(VLOOKUP(D12,DB!A:F,6,0),"")</f>
        <v>SCECO</v>
      </c>
      <c r="J12" s="105" t="str">
        <f>IFERROR(VLOOKUP(D12,DB!A:G,7,0),"")</f>
        <v>Dead</v>
      </c>
      <c r="K12" s="111" t="s">
        <v>39093</v>
      </c>
      <c r="L12" s="112" t="str">
        <f>IFERROR(VLOOKUP(D12,DB!A:I,9,0),"")</f>
        <v>Latis</v>
      </c>
    </row>
    <row r="13" spans="1:16383" ht="31.5" customHeight="1">
      <c r="A13" s="107" t="s">
        <v>39094</v>
      </c>
      <c r="B13" s="106" t="str">
        <f>IFERROR(VLOOKUP(D13,DB!A:K,11,0),"")</f>
        <v>R6</v>
      </c>
      <c r="C13" s="108">
        <v>1</v>
      </c>
      <c r="D13" s="106" t="s">
        <v>33216</v>
      </c>
      <c r="E13" s="109" t="s">
        <v>38964</v>
      </c>
      <c r="F13" s="165">
        <v>45941.763437499998</v>
      </c>
      <c r="G13" s="78">
        <f ca="1">IFERROR(NOW()-F13,"-")</f>
        <v>3.6807638891332317E-2</v>
      </c>
      <c r="H13" s="110">
        <v>45941.7577662037</v>
      </c>
      <c r="I13" s="106" t="str">
        <f>IFERROR(VLOOKUP(D13,DB!A:F,6,0),"")</f>
        <v>SCECO</v>
      </c>
      <c r="J13" s="105" t="str">
        <f>IFERROR(VLOOKUP(D13,DB!A:G,7,0),"")</f>
        <v>Dead</v>
      </c>
      <c r="K13" s="166" t="s">
        <v>39089</v>
      </c>
      <c r="L13" s="112" t="str">
        <f>IFERROR(VLOOKUP(D13,DB!A:I,9,0),"")</f>
        <v>Latis</v>
      </c>
    </row>
    <row r="14" spans="1:16383" ht="31.5" customHeight="1">
      <c r="A14" s="107"/>
      <c r="B14" s="106" t="str">
        <f>IFERROR(VLOOKUP(D14,DB!A:K,11,0),"")</f>
        <v/>
      </c>
      <c r="C14" s="108"/>
      <c r="D14" s="164"/>
      <c r="E14" s="109"/>
      <c r="F14" s="110"/>
      <c r="G14" s="78">
        <f ca="1">IFERROR(NOW()-F14,"-")</f>
        <v>45941.800245138889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64"/>
      <c r="E15" s="109"/>
      <c r="F15" s="110"/>
      <c r="G15" s="78">
        <f ca="1">IFERROR(NOW()-F15,"-")</f>
        <v>45941.800245138889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64"/>
      <c r="E16" s="109"/>
      <c r="F16" s="110"/>
      <c r="G16" s="78">
        <f ca="1">IFERROR(NOW()-F16,"-")</f>
        <v>45941.800245138889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45941.800245138889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45941.800245138889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45941.800245138889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45941.800245138889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45941.800245138889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45941.800245138889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45941.800245138889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45941.800245138889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45941.800245138889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45941.800245138889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45941.800245138889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45941.800245138889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45941.800245138889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45941.800245138889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45941.800245138889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45941.800245138889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45941.800245138889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45941.800245138889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45941.800245138889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45941.800245138889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45941.800245138889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45941.800245138889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45941.800245138889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45941.800245138889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45941.800245138889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45941.800245138889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45941.800245138889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45941.800245138889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45941.800245138889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45941.800245138889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45941.800245138889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45941.800245138889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45941.800245138889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45941.800245138889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45941.800245138889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45941.800245138889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45941.800245138889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45941.800245138889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45941.800245138889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45941.800245138889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45941.800245138889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45941.800245138889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45941.800245138889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45941.800245138889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45941.800245138889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45941.800245138889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45941.800245138889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45941.800245138889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45941.800245138889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45941.800245138889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45941.800245138889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45941.800245138889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45941.800245138889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45941.800245138889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45941.800245138889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45941.800245138889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45941.800245138889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45941.800245138889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45941.800245138889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45941.800245138889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45941.800245138889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45941.800245138889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45941.800245138889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45941.800245138889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45941.800245138889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45941.800245138889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45941.800245138889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45941.800245138889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45941.800245138889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45941.800245138889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45941.800245138889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45941.800245138889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45941.800245138889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45941.800245138889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45941.800245138889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45941.800245138889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45941.800245138889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45941.800245138889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45941.800245138889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45941.800245138889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45941.800245138889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45941.800245138889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45941.800245138889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45941.800245138889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45941.800245138889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45941.800245138889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45941.800245138889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45941.800245138889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45941.800245138889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45941.800245138889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45941.800245138889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45941.800245138889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45941.800245138889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45941.800245138889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45941.800245138889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45941.800245138889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45941.800245138889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45941.800245138889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45941.800245138889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45941.800245138889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45941.800245138889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45941.800245138889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45941.800245138889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45941.800245138889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45941.800245138889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45941.800245138889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45941.800245138889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45941.800245138889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45941.800245138889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45941.800245138889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45941.800245138889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45941.800245138889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45941.800245138889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45941.800245138889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45941.800245138889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45941.800245138889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45941.800245138889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45941.800245138889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45941.800245138889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45941.800245138889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45941.800245138889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45941.800245138889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45941.800245138889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45941.800245138889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45941.800245138889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45941.800245138889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45941.800245138889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45941.800245138889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45941.800245138889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45941.800245138889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45941.800245138889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45941.800245138889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45941.800245138889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45941.800245138889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45941.800245138889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45941.800245138889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45941.800245138889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45941.800245138889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45941.800245138889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45941.800245138889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45941.800245138889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45941.800245138889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45941.800245138889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45941.800245138889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45941.800245138889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45941.800245138889</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45941.800245138889</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45941.800245138889</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45941.800245138889</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2025-10-11T16:14:40Z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