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66" documentId="13_ncr:1_{F6CB121F-512D-4AA6-A0C1-0FB36C537598}" xr6:coauthVersionLast="47" xr6:coauthVersionMax="47" xr10:uidLastSave="{8E3F28BF-94B5-4CF9-806F-9FDBDE0BCEC9}"/>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<sst xmlns="http://schemas.openxmlformats.org/spreadsheetml/2006/main" count="178590" uniqueCount="39080">
  <si>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</si>
  <si>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</si>
  <si>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</si>
  <si>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</si>
  <si>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</si>
  <si>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</si>
  <si>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</si>
  <si>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</si>
  <si>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</si>
  <si>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</si>
  <si>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</si>
  <si>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</si>
  <si>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</si>
  <si>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</si>
  <si>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</si>
  <si>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</si>
  <si>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</si>
  <si>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</si>
  <si>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</si>
  <si>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</si>
  <si>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</si>
  <si>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</si>
  <si>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</si>
  <si>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</si>
  <si>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</si>
  <si>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</si>
  <si>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</si>
  <si>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</si>
  <si>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</si>
  <si>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</si>
  <si>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</si>
  <si>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</si>
  <si>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</si>
  <si>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</si>
  <si>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</si>
  <si>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</si>
  <si>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</si>
  <si>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</si>
  <si>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</si>
  <si>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</si>
  <si>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</si>
  <si>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</si>
  <si>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</si>
  <si>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</si>
  <si>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</si>
  <si>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</si>
  <si>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</si>
  <si>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</si>
  <si>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</si>
  <si>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</si>
  <si>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</si>
  <si>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</si>
  <si>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</si>
  <si>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</si>
  <si>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</si>
  <si>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</si>
  <si>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</si>
  <si>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</si>
  <si>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</si>
  <si>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</si>
  <si>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</si>
  <si>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</si>
  <si>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</si>
  <si>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</si>
  <si>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</si>
  <si>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</si>
  <si>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</si>
  <si>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</si>
  <si>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</si>
  <si>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</si>
  <si>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</si>
  <si>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</si>
  <si>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</si>
  <si>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</si>
  <si>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</si>
  <si>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</si>
  <si>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</si>
  <si>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</si>
  <si>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</si>
  <si>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</si>
  <si>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</si>
  <si>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</si>
  <si>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</si>
  <si>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</si>
  <si>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</si>
  <si>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</si>
  <si>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</si>
  <si>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</si>
  <si>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</si>
  <si>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</si>
  <si>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</si>
  <si>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</si>
  <si>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</si>
  <si>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</si>
  <si>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</si>
  <si>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</si>
  <si>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</si>
  <si>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</si>
  <si>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</si>
  <si>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</si>
  <si>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</si>
  <si>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</si>
  <si>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</si>
  <si>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</si>
  <si>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</si>
  <si>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</si>
  <si>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</si>
  <si>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</si>
  <si>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</si>
  <si>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</si>
  <si>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</si>
  <si>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</si>
  <si>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</si>
  <si>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</si>
  <si>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</si>
  <si>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</si>
  <si>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</si>
  <si>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</si>
  <si>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</si>
  <si>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</si>
  <si>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</si>
  <si>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</si>
  <si>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</si>
  <si>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</si>
  <si>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</si>
  <si>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</si>
  <si>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</si>
  <si>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</si>
  <si>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</si>
  <si>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</si>
  <si>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</si>
  <si>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</si>
  <si>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</si>
  <si>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</si>
  <si>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</si>
  <si>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</si>
  <si>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</si>
  <si>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</si>
  <si>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</si>
  <si>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</si>
  <si>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</si>
  <si>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</si>
  <si>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</si>
  <si>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</si>
  <si>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</si>
  <si>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</si>
  <si>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</si>
  <si>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</si>
  <si>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</si>
  <si>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</si>
  <si>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</si>
  <si>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</si>
  <si>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</si>
  <si>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</si>
  <si>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</si>
  <si>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</si>
  <si>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</si>
  <si>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</si>
  <si>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</si>
  <si>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</si>
  <si>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</si>
  <si>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</si>
  <si>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</si>
  <si>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</si>
  <si>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</si>
  <si>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</si>
  <si>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</si>
  <si>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</si>
  <si>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</si>
  <si>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</si>
  <si>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</si>
  <si>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</si>
  <si>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</si>
  <si>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</si>
  <si>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</si>
  <si>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</si>
  <si>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</si>
  <si>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</si>
  <si>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</si>
  <si>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</si>
  <si>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</si>
  <si>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</si>
  <si>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</si>
  <si>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</si>
  <si>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</si>
  <si>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</si>
  <si>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</si>
  <si>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</si>
  <si>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</si>
  <si>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</si>
  <si>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</si>
  <si>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</si>
  <si>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</si>
  <si>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</si>
  <si>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</si>
  <si>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</si>
  <si>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</si>
  <si>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</si>
  <si>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</si>
  <si>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</si>
  <si>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</si>
  <si>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</si>
  <si>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</si>
  <si>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</si>
  <si>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</si>
  <si>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</si>
  <si>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</si>
  <si>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</si>
  <si>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</si>
  <si>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</si>
  <si>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</si>
  <si>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</si>
  <si>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</si>
  <si>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</si>
  <si>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</si>
  <si>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</si>
  <si>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</si>
  <si>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</si>
  <si>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</si>
  <si>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</si>
  <si>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</si>
  <si>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</si>
  <si>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</si>
  <si>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</si>
  <si>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</si>
  <si>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</si>
  <si>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</si>
  <si>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</si>
  <si>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</si>
  <si>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</si>
  <si>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</si>
  <si>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</si>
  <si>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</si>
  <si>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</si>
  <si>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</si>
  <si>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</si>
  <si>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</si>
  <si>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</si>
  <si>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</si>
  <si>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</si>
  <si>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</si>
  <si>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</si>
  <si>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</si>
  <si>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</si>
  <si>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</si>
  <si>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</si>
  <si>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</si>
  <si>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</si>
  <si>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</si>
  <si>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</si>
  <si>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</si>
  <si>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</si>
  <si>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</si>
  <si>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</si>
  <si>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</si>
  <si>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</si>
  <si>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</si>
  <si>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</si>
  <si>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</si>
  <si>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</si>
  <si>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</si>
  <si>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</si>
  <si>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</si>
  <si>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</si>
  <si>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</si>
  <si>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</si>
  <si>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</si>
  <si>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</si>
  <si>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</si>
  <si>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</si>
  <si>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</si>
  <si>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</si>
  <si>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</si>
  <si>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</si>
  <si>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</si>
  <si>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</si>
  <si>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</si>
  <si>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</si>
  <si>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</si>
  <si>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</si>
  <si>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</si>
  <si>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</si>
  <si>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</si>
  <si>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</si>
  <si>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</si>
  <si>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</si>
  <si>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</si>
  <si>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</si>
  <si>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</si>
  <si>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</si>
  <si>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</si>
  <si>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</si>
  <si>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</si>
  <si>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</si>
  <si>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</si>
  <si>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</si>
  <si>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</si>
  <si>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</si>
  <si>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</si>
  <si>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</si>
  <si>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</si>
  <si>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</si>
  <si>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</si>
  <si>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</si>
  <si>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</si>
  <si>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</si>
  <si>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</si>
  <si>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</si>
  <si>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</si>
  <si>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</si>
  <si>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</si>
  <si>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</si>
  <si>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</si>
  <si>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</si>
  <si>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</si>
  <si>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</si>
  <si>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</si>
  <si>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</si>
  <si>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</si>
  <si>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</si>
  <si>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</si>
  <si>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</si>
  <si>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</si>
  <si>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</si>
  <si>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</si>
  <si>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</si>
  <si>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</si>
  <si>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</si>
  <si>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</si>
  <si>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</si>
  <si>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</si>
  <si>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</si>
  <si>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</si>
  <si>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</si>
  <si>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</si>
  <si>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</si>
  <si>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</si>
  <si>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</si>
  <si>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</si>
  <si>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</si>
  <si>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</si>
  <si>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</si>
  <si>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</si>
  <si>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</si>
  <si>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</si>
  <si>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</si>
  <si>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</si>
  <si>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</si>
  <si>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</si>
  <si>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</si>
  <si>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</si>
  <si>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</si>
  <si>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</si>
  <si>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</si>
  <si>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</si>
  <si>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</si>
  <si>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</si>
  <si>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</si>
  <si>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</si>
  <si>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</si>
  <si>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</si>
  <si>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</si>
  <si>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</si>
  <si>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</si>
  <si>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</si>
  <si>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</si>
  <si>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</si>
  <si>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</si>
  <si>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</si>
  <si>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</si>
  <si>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</si>
  <si>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</si>
  <si>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</si>
  <si>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</si>
  <si>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</si>
  <si>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</si>
  <si>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</si>
  <si>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</si>
  <si>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</si>
  <si>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</si>
  <si>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</si>
  <si>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</si>
  <si>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</si>
  <si>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</si>
  <si>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</si>
  <si>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</si>
  <si>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</si>
  <si>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</si>
  <si>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</si>
  <si>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</si>
  <si>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</si>
  <si>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</si>
  <si>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</si>
  <si>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</si>
  <si>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</si>
  <si>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</si>
  <si>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</si>
  <si>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</si>
  <si>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</si>
  <si>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</si>
  <si>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</si>
  <si>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</si>
  <si>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</si>
  <si>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</si>
  <si>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</si>
  <si>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</si>
  <si>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</si>
  <si>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</si>
  <si>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</si>
  <si>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</si>
  <si>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</si>
  <si>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</si>
  <si>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</si>
  <si>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</si>
  <si>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</si>
  <si>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</si>
  <si>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</si>
  <si>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</si>
  <si>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</si>
  <si>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</si>
  <si>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</si>
  <si>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</si>
  <si>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</si>
  <si>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</si>
  <si>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</si>
  <si>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</si>
  <si>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</si>
  <si>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</si>
  <si>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</si>
  <si>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</si>
  <si>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</si>
  <si>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</si>
  <si>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</si>
  <si>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</si>
  <si>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</si>
  <si>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</si>
  <si>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</si>
  <si>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</si>
  <si>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</si>
  <si>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</si>
  <si>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</si>
  <si>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</si>
  <si>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</si>
  <si>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</si>
  <si>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</si>
  <si>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</si>
  <si>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</si>
  <si>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</si>
  <si>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</si>
  <si>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</si>
  <si>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</si>
  <si>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</si>
  <si>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</si>
  <si>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</si>
  <si>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</si>
  <si>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</si>
  <si>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</si>
  <si>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</si>
  <si>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</si>
  <si>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</si>
  <si>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</si>
  <si>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</si>
  <si>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</si>
  <si>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</si>
  <si>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</si>
  <si>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</si>
  <si>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</si>
  <si>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</si>
  <si>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</si>
  <si>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</si>
  <si>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</si>
  <si>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</si>
  <si>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</si>
  <si>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</si>
  <si>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</si>
  <si>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</si>
  <si>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</si>
  <si>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</si>
  <si>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</si>
  <si>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</si>
  <si>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</si>
  <si>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</si>
  <si>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</si>
  <si>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</si>
  <si>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</si>
  <si>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</si>
  <si>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</si>
  <si>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</si>
  <si>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</si>
  <si>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</si>
  <si>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</si>
  <si>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</si>
  <si>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</si>
  <si>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</si>
  <si>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</si>
  <si>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</si>
  <si>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</si>
  <si>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</si>
  <si>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</si>
  <si>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</si>
  <si>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</si>
  <si>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</si>
  <si>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</si>
  <si>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</si>
  <si>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</si>
  <si>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</si>
  <si>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</si>
  <si>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</si>
  <si>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</si>
  <si>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</si>
  <si>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</si>
  <si>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</si>
  <si>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</si>
  <si>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</si>
  <si>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</si>
  <si>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</si>
  <si>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</si>
  <si>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</si>
  <si>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</si>
  <si>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</si>
  <si>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</si>
  <si>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</si>
  <si>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</si>
  <si>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</si>
  <si>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</si>
  <si>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</si>
  <si>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</si>
  <si>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</si>
  <si>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</si>
  <si>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</si>
  <si>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</si>
  <si>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</si>
  <si>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</si>
  <si>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</si>
  <si>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</si>
  <si>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</si>
  <si>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</si>
  <si>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</si>
  <si>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</si>
  <si>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</si>
  <si>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</si>
  <si>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</si>
  <si>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</si>
  <si>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</si>
  <si>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</si>
  <si>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</si>
  <si>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</si>
  <si>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</si>
  <si>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</si>
  <si>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</si>
  <si>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</si>
  <si>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</si>
  <si>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</si>
  <si>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</si>
  <si>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</si>
  <si>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</si>
  <si>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</si>
  <si>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</si>
  <si>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</si>
  <si>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</si>
  <si>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</si>
  <si>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</si>
  <si>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</si>
  <si>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</si>
  <si>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</si>
  <si>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</si>
  <si>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</si>
  <si>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</si>
  <si>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</si>
  <si>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</si>
  <si>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</si>
  <si>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</si>
  <si>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</si>
  <si>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</si>
  <si>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</si>
  <si>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</si>
  <si>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</si>
  <si>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</si>
  <si>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</si>
  <si>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</si>
  <si>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</si>
  <si>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</si>
  <si>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</si>
  <si>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</si>
  <si>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</si>
  <si>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</si>
  <si>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</si>
  <si>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</si>
  <si>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</si>
  <si>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</si>
  <si>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</si>
  <si>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</si>
  <si>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</si>
  <si>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</si>
  <si>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</si>
  <si>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</si>
  <si>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</si>
  <si>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</si>
  <si>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</si>
  <si>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</si>
  <si>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</si>
  <si>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</si>
  <si>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</si>
  <si>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</si>
  <si>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</si>
  <si>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</si>
  <si>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</si>
  <si>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</si>
  <si>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</si>
  <si>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</si>
  <si>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</si>
  <si>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</si>
  <si>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</si>
  <si>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</si>
  <si>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</si>
  <si>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</si>
  <si>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</si>
  <si>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</si>
  <si>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</si>
  <si>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</si>
  <si>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</si>
  <si>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</si>
  <si>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</si>
  <si>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</si>
  <si>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</si>
  <si>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</si>
  <si>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</si>
  <si>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</si>
  <si>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</si>
  <si>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</si>
  <si>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</si>
  <si>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</si>
  <si>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</si>
  <si>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</si>
  <si>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</si>
  <si>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</si>
  <si>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</si>
  <si>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</si>
  <si>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</si>
  <si>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</si>
  <si>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</si>
  <si>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</si>
  <si>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</si>
  <si>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</si>
  <si>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</si>
  <si>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</si>
  <si>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</si>
  <si>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</si>
  <si>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</si>
  <si>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</si>
  <si>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</si>
  <si>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</si>
  <si>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</si>
  <si>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</si>
  <si>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</si>
  <si>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</si>
  <si>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</si>
  <si>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</si>
  <si>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</si>
  <si>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</si>
  <si>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</si>
  <si>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</si>
  <si>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</si>
  <si>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</si>
  <si>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</si>
  <si>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</si>
  <si>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</si>
  <si>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</si>
  <si>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</si>
  <si>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</si>
  <si>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</si>
  <si>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</si>
  <si>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</si>
  <si>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</si>
  <si>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</si>
  <si>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</si>
  <si>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</si>
  <si>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</si>
  <si>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</si>
  <si>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</si>
  <si>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</si>
  <si>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</si>
  <si>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</si>
  <si>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</si>
  <si>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</si>
  <si>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</si>
  <si>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</si>
  <si>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</si>
  <si>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</si>
  <si>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</si>
  <si>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</si>
  <si>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</si>
  <si>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</si>
  <si>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</si>
  <si>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</si>
  <si>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</si>
  <si>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</si>
  <si>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</si>
  <si>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</si>
  <si>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</si>
  <si>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</si>
  <si>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</si>
  <si>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</si>
  <si>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</si>
  <si>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</si>
  <si>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</si>
  <si>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</si>
  <si>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</si>
  <si>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</si>
  <si>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</si>
  <si>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</si>
  <si>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</si>
  <si>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</si>
  <si>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</si>
  <si>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</si>
  <si>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</si>
  <si>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</si>
  <si>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</si>
  <si>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</si>
  <si>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</si>
  <si>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</si>
  <si>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</si>
  <si>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</si>
  <si>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</si>
  <si>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</si>
  <si>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</si>
  <si>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</si>
  <si>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</si>
  <si>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</si>
  <si>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</si>
  <si>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</si>
  <si>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</si>
  <si>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</si>
  <si>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</si>
  <si>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</si>
  <si>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</si>
  <si>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</si>
  <si>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</si>
  <si>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</si>
  <si>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</si>
  <si>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</si>
  <si>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</si>
  <si>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</si>
  <si>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</si>
  <si>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</si>
  <si>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</si>
  <si>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</si>
  <si>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</si>
  <si>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</si>
  <si>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</si>
  <si>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</si>
  <si>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</si>
  <si>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</si>
  <si>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</si>
  <si>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</si>
  <si>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</si>
  <si>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</si>
  <si>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</si>
  <si>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</si>
  <si>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</si>
  <si>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</si>
  <si>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</si>
  <si>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</si>
  <si>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</si>
  <si>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</si>
  <si>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</si>
  <si>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</si>
  <si>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</si>
  <si>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</si>
  <si>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</si>
  <si>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</si>
  <si>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</si>
  <si>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</si>
  <si>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</si>
  <si>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</si>
  <si>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</si>
  <si>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</si>
  <si>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</si>
  <si>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</si>
  <si>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</si>
  <si>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</si>
  <si>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</si>
  <si>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</si>
  <si>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</si>
  <si>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</si>
  <si>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</si>
  <si>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</si>
  <si>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</si>
  <si>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</si>
  <si>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</si>
  <si>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</si>
  <si>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</si>
  <si>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</si>
  <si>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</si>
  <si>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</si>
  <si>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</si>
  <si>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</si>
  <si>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</si>
  <si>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</si>
  <si>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</si>
  <si>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</si>
  <si>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</si>
  <si>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</si>
  <si>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</si>
  <si>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</si>
  <si>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</si>
  <si>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</si>
  <si>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</si>
  <si>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</si>
  <si>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</si>
  <si>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</si>
  <si>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</si>
  <si>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</si>
  <si>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</si>
  <si>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</si>
  <si>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</si>
  <si>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</si>
  <si>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</si>
  <si>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</si>
  <si>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</si>
  <si>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</si>
  <si>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</si>
  <si>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</si>
  <si>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</si>
  <si>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</si>
  <si>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</si>
  <si>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</si>
  <si>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</si>
  <si>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</si>
  <si>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</si>
  <si>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</si>
  <si>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</si>
  <si>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</si>
  <si>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</si>
  <si>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</si>
  <si>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</si>
  <si>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</si>
  <si>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</si>
  <si>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</si>
  <si>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</si>
  <si>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</si>
  <si>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</si>
  <si>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</si>
  <si>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</si>
  <si>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</si>
  <si>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</si>
  <si>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</si>
  <si>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</si>
  <si>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</si>
  <si>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</si>
  <si>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</si>
  <si>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</si>
  <si>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</si>
  <si>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</si>
  <si>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</si>
  <si>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</si>
  <si>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</si>
  <si>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</si>
  <si>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</si>
  <si>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</si>
  <si>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</si>
  <si>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</si>
  <si>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</si>
  <si>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</si>
  <si>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</si>
  <si>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</si>
  <si>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</si>
  <si>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</si>
  <si>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</si>
  <si>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</si>
  <si>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</si>
  <si>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</si>
  <si>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</si>
  <si>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</si>
  <si>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</si>
  <si>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</si>
  <si>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</si>
  <si>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</si>
  <si>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</si>
  <si>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</si>
  <si>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</si>
  <si>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</si>
  <si>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</si>
  <si>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</si>
  <si>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</si>
  <si>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</si>
  <si>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</si>
  <si>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</si>
  <si>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</si>
  <si>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</si>
  <si>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</si>
  <si>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</si>
  <si>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</si>
  <si>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</si>
  <si>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</si>
  <si>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</si>
  <si>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</si>
  <si>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</si>
  <si>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</si>
  <si>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</si>
  <si>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</si>
  <si>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</si>
  <si>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</si>
  <si>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</si>
  <si>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</si>
  <si>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</si>
  <si>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</si>
  <si>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</si>
  <si>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</si>
  <si>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</si>
  <si>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</si>
  <si>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</si>
  <si>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</si>
  <si>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</si>
  <si>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</si>
  <si>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</si>
  <si>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</si>
  <si>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</si>
  <si>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</si>
  <si>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</si>
  <si>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</si>
  <si>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</si>
  <si>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</si>
  <si>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</si>
  <si>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</si>
  <si>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</si>
  <si>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</si>
  <si>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</si>
  <si>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</si>
  <si>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</si>
  <si>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</si>
  <si>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</si>
  <si>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</si>
  <si>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</si>
  <si>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</si>
  <si>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</si>
  <si>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</si>
  <si>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</si>
  <si>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</si>
  <si>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</si>
  <si>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</si>
  <si>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</si>
  <si>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</si>
  <si>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</si>
  <si>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</si>
  <si>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</si>
  <si>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</si>
  <si>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</si>
  <si>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</si>
  <si>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</si>
  <si>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</si>
  <si>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</si>
  <si>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</si>
  <si>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</si>
  <si>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</si>
  <si>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</si>
  <si>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</si>
  <si>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</si>
  <si>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</si>
  <si>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</si>
  <si>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</si>
  <si>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</si>
  <si>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</si>
  <si>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</si>
  <si>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</si>
  <si>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</si>
  <si>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</si>
  <si>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</si>
  <si>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</si>
  <si>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</si>
  <si>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</si>
  <si>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</si>
  <si>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</si>
  <si>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</si>
  <si>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</si>
  <si>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</si>
  <si>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</si>
  <si>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</si>
  <si>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</si>
  <si>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</si>
  <si>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</si>
  <si>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</si>
  <si>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</si>
  <si>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</si>
  <si>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</si>
  <si>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</si>
  <si>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</si>
  <si>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</si>
  <si>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</si>
  <si>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</si>
  <si>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</si>
  <si>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</si>
  <si>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</si>
  <si>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</si>
  <si>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</si>
  <si>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</si>
  <si>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</si>
  <si>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</si>
  <si>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</si>
  <si>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</si>
  <si>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</si>
  <si>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</si>
  <si>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</si>
  <si>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</si>
  <si>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</si>
  <si>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</si>
  <si>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</si>
  <si>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</si>
  <si>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</si>
  <si>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</si>
  <si>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</si>
  <si>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</si>
  <si>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</si>
  <si>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</si>
  <si>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</si>
  <si>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</si>
  <si>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</si>
  <si>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</si>
  <si>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</si>
  <si>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</si>
  <si>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</si>
  <si>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</si>
  <si>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</si>
  <si>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</si>
  <si>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</si>
  <si>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</si>
  <si>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</si>
  <si>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</si>
  <si>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</si>
  <si>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</si>
  <si>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</si>
  <si>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</si>
  <si>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</si>
  <si>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</si>
  <si>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</si>
  <si>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</si>
  <si>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</si>
  <si>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</si>
  <si>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</si>
  <si>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</si>
  <si>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</si>
  <si>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</si>
  <si>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</si>
  <si>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</si>
  <si>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</si>
  <si>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</si>
  <si>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</si>
  <si>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</si>
  <si>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</si>
  <si>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</si>
  <si>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</si>
  <si>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</si>
  <si>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</si>
  <si>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</si>
  <si>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</si>
  <si>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</si>
  <si>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</si>
  <si>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</si>
  <si>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</si>
  <si>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</si>
  <si>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</si>
  <si>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</si>
  <si>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</si>
  <si>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</si>
  <si>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</si>
  <si>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</si>
  <si>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</si>
  <si>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</si>
  <si>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</si>
  <si>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</si>
  <si>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</si>
  <si>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</si>
  <si>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</si>
  <si>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</si>
  <si>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</si>
  <si>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</si>
  <si>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</si>
  <si>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</si>
  <si>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</si>
  <si>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</si>
  <si>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</si>
  <si>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</si>
  <si>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</si>
  <si>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</si>
  <si>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</si>
  <si>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</si>
  <si>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</si>
  <si>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</si>
  <si>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</si>
  <si>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</si>
  <si>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</si>
  <si>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</si>
  <si>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</si>
  <si>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</si>
  <si>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</si>
  <si>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</si>
  <si>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</si>
  <si>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</si>
  <si>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</si>
  <si>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</si>
  <si>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</si>
  <si>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</si>
  <si>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</si>
  <si>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</si>
  <si>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</si>
  <si>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</si>
  <si>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</si>
  <si>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</si>
  <si>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</si>
  <si>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</si>
  <si>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</si>
  <si>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</si>
  <si>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</si>
  <si>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</si>
  <si>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</si>
  <si>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</si>
  <si>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</si>
  <si>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</si>
  <si>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</si>
  <si>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</si>
  <si>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</si>
  <si>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</si>
  <si>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</si>
  <si>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</si>
  <si>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</si>
  <si>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</si>
  <si>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</si>
  <si>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</si>
  <si>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</si>
  <si>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</si>
  <si>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</si>
  <si>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</si>
  <si>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</si>
  <si>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</si>
  <si>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</si>
  <si>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</si>
  <si>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</si>
  <si>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</si>
  <si>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</si>
  <si>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</si>
  <si>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</si>
  <si>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</si>
  <si>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</si>
  <si>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</si>
  <si>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</si>
  <si>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</si>
  <si>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</si>
  <si>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</si>
  <si>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</si>
  <si>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</si>
  <si>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</si>
  <si>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</si>
  <si>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</si>
  <si>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</si>
  <si>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</si>
  <si>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</si>
  <si>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</si>
  <si>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</si>
  <si>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</si>
  <si>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</si>
  <si>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</si>
  <si>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</si>
  <si>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</si>
  <si>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</si>
  <si>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</si>
  <si>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</si>
  <si>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</si>
  <si>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</si>
  <si>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</si>
  <si>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</si>
  <si>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</si>
  <si>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</si>
  <si>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</si>
  <si>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</si>
  <si>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</si>
  <si>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</si>
  <si>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</si>
  <si>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</si>
  <si>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</si>
  <si>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</si>
  <si>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</si>
  <si>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</si>
  <si>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</si>
  <si>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</si>
  <si>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</si>
  <si>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</si>
  <si>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</si>
  <si>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</si>
  <si>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</si>
  <si>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</si>
  <si>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</si>
  <si>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</si>
  <si>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</si>
  <si>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</si>
  <si>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</si>
  <si>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</si>
  <si>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</si>
  <si>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</si>
  <si>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</si>
  <si>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</si>
  <si>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</si>
  <si>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</si>
  <si>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</si>
  <si>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</si>
  <si>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</si>
  <si>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</si>
  <si>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</si>
  <si>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</si>
  <si>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</si>
  <si>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</si>
  <si>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</si>
  <si>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</si>
  <si>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</si>
  <si>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</si>
  <si>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</si>
  <si>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</si>
  <si>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</si>
  <si>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</si>
  <si>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</si>
  <si>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</si>
  <si>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</si>
  <si>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</si>
  <si>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</si>
  <si>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</si>
  <si>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</si>
  <si>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</si>
  <si>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</si>
  <si>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</si>
  <si>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</si>
  <si>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</si>
  <si>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</si>
  <si>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</si>
  <si>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</si>
  <si>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</si>
  <si>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</si>
  <si>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</si>
  <si>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</si>
  <si>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</si>
  <si>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</si>
  <si>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</si>
  <si>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</si>
  <si>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</si>
  <si>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</si>
  <si>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</si>
  <si>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</si>
  <si>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</si>
  <si>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</si>
  <si>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</si>
  <si>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</si>
  <si>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</si>
  <si>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</si>
  <si>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</si>
  <si>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</si>
  <si>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</si>
  <si>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</si>
  <si>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</si>
  <si>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</si>
  <si>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</si>
  <si>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</si>
  <si>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</si>
  <si>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</si>
  <si>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</si>
  <si>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</si>
  <si>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</si>
  <si>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</si>
  <si>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</si>
  <si>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</si>
  <si>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</si>
  <si>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</si>
  <si>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</si>
  <si>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</si>
  <si>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</si>
  <si>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</si>
  <si>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</si>
  <si>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</si>
  <si>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</si>
  <si>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</si>
  <si>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</si>
  <si>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</si>
  <si>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</si>
  <si>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</si>
  <si>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</si>
  <si>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</si>
  <si>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</si>
  <si>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</si>
  <si>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</si>
  <si>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</si>
  <si>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</si>
  <si>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</si>
  <si>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</si>
  <si>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</si>
  <si>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</si>
  <si>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</si>
  <si>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</si>
  <si>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</si>
  <si>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</si>
  <si>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</si>
  <si>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</si>
  <si>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</si>
  <si>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</si>
  <si>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</si>
  <si>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</si>
  <si>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</si>
  <si>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</si>
  <si>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</si>
  <si>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</si>
  <si>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</si>
  <si>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</si>
  <si>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</si>
  <si>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</si>
  <si>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</si>
  <si>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</si>
  <si>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</si>
  <si>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</si>
  <si>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</si>
  <si>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</si>
  <si>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</si>
  <si>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</si>
  <si>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</si>
  <si>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</si>
  <si>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</si>
  <si>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</si>
  <si>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</si>
  <si>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</si>
  <si>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</si>
  <si>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</si>
  <si>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</si>
  <si>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</si>
  <si>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</si>
  <si>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</si>
  <si>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</si>
  <si>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</si>
  <si>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</si>
  <si>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</si>
  <si>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</si>
  <si>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</si>
  <si>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</si>
  <si>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</si>
  <si>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</si>
  <si>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</si>
  <si>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</si>
  <si>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</si>
  <si>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</si>
  <si>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</si>
  <si>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</si>
  <si>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</si>
  <si>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</si>
  <si>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</si>
  <si>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</si>
  <si>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</si>
  <si>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</si>
  <si>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</si>
  <si>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</si>
  <si>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</si>
  <si>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</si>
  <si>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</si>
  <si>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</si>
  <si>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</si>
  <si>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</si>
  <si>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</si>
  <si>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</si>
  <si>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</si>
  <si>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</si>
  <si>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</si>
  <si>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</si>
  <si>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</si>
  <si>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</si>
  <si>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</si>
  <si>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</si>
  <si>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</si>
  <si>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</si>
  <si>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</si>
  <si>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</si>
  <si>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</si>
  <si>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</si>
  <si>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</si>
  <si>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</si>
  <si>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</si>
  <si>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</si>
  <si>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</si>
  <si>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</si>
  <si>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</si>
  <si>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</si>
  <si>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</si>
  <si>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</si>
  <si>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</si>
  <si>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</si>
  <si>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</si>
  <si>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</si>
  <si>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</si>
  <si>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</si>
  <si>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</si>
  <si>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</si>
  <si>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</si>
  <si>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</si>
  <si>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</si>
  <si>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</si>
  <si>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</si>
  <si>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</si>
  <si>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</si>
  <si>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</si>
  <si>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</si>
  <si>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</si>
  <si>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</si>
  <si>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</si>
  <si>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</si>
  <si>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</si>
  <si>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</si>
  <si>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</si>
  <si>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</si>
  <si>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</si>
  <si>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</si>
  <si>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</si>
  <si>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</si>
  <si>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</si>
  <si>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</si>
  <si>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</si>
  <si>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</si>
  <si>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</si>
  <si>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</si>
  <si>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</si>
  <si>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</si>
  <si>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</si>
  <si>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</si>
  <si>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</si>
  <si>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</si>
  <si>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</si>
  <si>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</si>
  <si>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</si>
  <si>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</si>
  <si>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</si>
  <si>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</si>
  <si>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</si>
  <si>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</si>
  <si>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</si>
  <si>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</si>
  <si>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</si>
  <si>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</si>
  <si>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</si>
  <si>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</si>
  <si>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</si>
  <si>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</si>
  <si>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</si>
  <si>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</si>
  <si>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</si>
  <si>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</si>
  <si>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</si>
  <si>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</si>
  <si>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</si>
  <si>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</si>
  <si>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</si>
  <si>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</si>
  <si>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</si>
  <si>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</si>
  <si>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</si>
  <si>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</si>
  <si>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</si>
  <si>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</si>
  <si>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</si>
  <si>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</si>
  <si>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</si>
  <si>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</si>
  <si>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</si>
  <si>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</si>
  <si>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</si>
  <si>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</si>
  <si>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</si>
  <si>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</si>
  <si>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</si>
  <si>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</si>
  <si>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</si>
  <si>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</si>
  <si>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</si>
  <si>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</si>
  <si>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</si>
  <si>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</si>
  <si>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</si>
  <si>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</si>
  <si>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</si>
  <si>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</si>
  <si>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</si>
  <si>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</si>
  <si>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</si>
  <si>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</si>
  <si>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</si>
  <si>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</si>
  <si>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</si>
  <si>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</si>
  <si>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</si>
  <si>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</si>
  <si>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</si>
  <si>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</si>
  <si>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</si>
  <si>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</si>
  <si>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</si>
  <si>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</si>
  <si>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</si>
  <si>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</si>
  <si>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</si>
  <si>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</si>
  <si>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</si>
  <si>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</si>
  <si>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</si>
  <si>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</si>
  <si>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</si>
  <si>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</si>
  <si>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</si>
  <si>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</si>
  <si>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</si>
  <si>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</si>
  <si>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</si>
  <si>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</si>
  <si>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</si>
  <si>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</si>
  <si>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</si>
  <si>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</si>
  <si>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</si>
  <si>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</si>
  <si>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</si>
  <si>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</si>
  <si>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</si>
  <si>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</si>
  <si>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</si>
  <si>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</si>
  <si>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</si>
  <si>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</si>
  <si>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</si>
  <si>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</si>
  <si>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</si>
  <si>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</si>
  <si>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</si>
  <si>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</si>
  <si>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</si>
  <si>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</si>
  <si>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</si>
  <si>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</si>
  <si>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</si>
  <si>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</si>
  <si>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</si>
  <si>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</si>
  <si>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</si>
  <si>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</si>
  <si>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</si>
  <si>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</si>
  <si>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</si>
  <si>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</si>
  <si>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</si>
  <si>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</si>
  <si>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</si>
  <si>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</si>
  <si>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</si>
  <si>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</si>
  <si>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</si>
  <si>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</si>
  <si>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</si>
  <si>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</si>
  <si>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</si>
  <si>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</si>
  <si>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</si>
  <si>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</si>
  <si>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</si>
  <si>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</si>
  <si>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</si>
  <si>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</si>
  <si>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</si>
  <si>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</si>
  <si>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</si>
  <si>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</si>
  <si>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</si>
  <si>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</si>
  <si>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</si>
  <si>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</si>
  <si>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</si>
  <si>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</si>
  <si>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</si>
  <si>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</si>
  <si>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</si>
  <si>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</si>
  <si>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</si>
  <si>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</si>
  <si>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</si>
  <si>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</si>
  <si>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</si>
  <si>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</si>
  <si>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</si>
  <si>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</si>
  <si>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</si>
  <si>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</si>
  <si>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</si>
  <si>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</si>
  <si>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</si>
  <si>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</si>
  <si>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</si>
  <si>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</si>
  <si>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</si>
  <si>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</si>
  <si>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</si>
  <si>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</si>
  <si>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</si>
  <si>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</si>
  <si>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</si>
  <si>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</si>
  <si>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</si>
  <si>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</si>
  <si>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</si>
  <si>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</si>
  <si>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</si>
  <si>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</si>
  <si>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</si>
  <si>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</si>
  <si>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</si>
  <si>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</si>
  <si>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</si>
  <si>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</si>
  <si>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</si>
  <si>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</si>
  <si>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</si>
  <si>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</si>
  <si>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</si>
  <si>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</si>
  <si>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</si>
  <si>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</si>
  <si>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</si>
  <si>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</si>
  <si>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</si>
  <si>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</si>
  <si>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</si>
  <si>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</si>
  <si>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</si>
  <si>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</si>
  <si>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</si>
  <si>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</si>
  <si>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</si>
  <si>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</si>
  <si>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</si>
  <si>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</si>
  <si>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</si>
  <si>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</si>
  <si>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</si>
  <si>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</si>
  <si>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</si>
  <si>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</si>
  <si>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</si>
  <si>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</si>
  <si>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</si>
  <si>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</si>
  <si>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</si>
  <si>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</si>
  <si>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</si>
  <si>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</si>
  <si>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</si>
  <si>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</si>
  <si>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</si>
  <si>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</si>
  <si>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</si>
  <si>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</si>
  <si>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</si>
  <si>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</si>
  <si>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</si>
  <si>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</si>
  <si>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</si>
  <si>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</si>
  <si>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</si>
  <si>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</si>
  <si>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</si>
  <si>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</si>
  <si>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</si>
  <si>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</si>
  <si>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</si>
  <si>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</si>
  <si>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</si>
  <si>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</si>
  <si>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</si>
  <si>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</si>
  <si>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</si>
  <si>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</si>
  <si>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</si>
  <si>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</si>
  <si>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</si>
  <si>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</si>
  <si>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</si>
  <si>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</si>
  <si>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</si>
  <si>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</si>
  <si>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</si>
  <si>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</si>
  <si>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</si>
  <si>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</si>
  <si>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</si>
  <si>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</si>
  <si>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</si>
  <si>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</si>
  <si>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</si>
  <si>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</si>
  <si>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</si>
  <si>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</si>
  <si>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</si>
  <si>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</si>
  <si>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</si>
  <si>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</si>
  <si>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</si>
  <si>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</si>
  <si>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</si>
  <si>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</si>
  <si>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</si>
  <si>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</si>
  <si>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</si>
  <si>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</si>
  <si>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</si>
  <si>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</si>
  <si>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</si>
  <si>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</si>
  <si>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</si>
  <si>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</si>
  <si>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</si>
  <si>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</si>
  <si>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</si>
  <si>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</si>
  <si>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</si>
  <si>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</si>
  <si>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</si>
  <si>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</si>
  <si>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</si>
  <si>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</si>
  <si>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</si>
  <si>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</si>
  <si>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</si>
  <si>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</si>
  <si>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</si>
  <si>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</si>
  <si>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</si>
  <si>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</si>
  <si>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</si>
  <si>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</si>
  <si>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</si>
  <si>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</si>
  <si>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</si>
  <si>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</si>
  <si>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</si>
  <si>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</si>
  <si>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</si>
  <si>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</si>
  <si>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</si>
  <si>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</si>
  <si>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</si>
  <si>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</si>
  <si>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</si>
  <si>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</si>
  <si>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</si>
  <si>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</si>
  <si>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</si>
  <si>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</si>
  <si>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</si>
  <si>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</si>
  <si>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</si>
  <si>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</si>
  <si>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</si>
  <si>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</si>
  <si>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</si>
  <si>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</si>
  <si>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</si>
  <si>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</si>
  <si>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</si>
  <si>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</si>
  <si>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</si>
  <si>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</si>
  <si>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</si>
  <si>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</si>
  <si>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</si>
  <si>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</si>
  <si>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</si>
  <si>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</si>
  <si>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</si>
  <si>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</si>
  <si>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</si>
  <si>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</si>
  <si>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</si>
  <si>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</si>
  <si>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</si>
  <si>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</si>
  <si>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</si>
  <si>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</si>
  <si>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</si>
  <si>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</si>
  <si>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</si>
  <si>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</si>
  <si>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</si>
  <si>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</si>
  <si>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</si>
  <si>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</si>
  <si>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</si>
  <si>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</si>
  <si>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</si>
  <si>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</si>
  <si>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</si>
  <si>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</si>
  <si>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</si>
  <si>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</si>
  <si>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</si>
  <si>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</si>
  <si>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</si>
  <si>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</si>
  <si>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</si>
  <si>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</si>
  <si>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</si>
  <si>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</si>
  <si>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</si>
  <si>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</si>
  <si>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</si>
  <si>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</si>
  <si>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</si>
  <si>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</si>
  <si>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</si>
  <si>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</si>
  <si>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</si>
  <si>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</si>
  <si>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</si>
  <si>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</si>
  <si>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</si>
  <si>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</si>
  <si>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</si>
  <si>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</si>
  <si>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</si>
  <si>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</si>
  <si>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</si>
  <si>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</si>
  <si>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</si>
  <si>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</si>
  <si>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</si>
  <si>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</si>
  <si>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</si>
  <si>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</si>
  <si>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</si>
  <si>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</si>
  <si>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</si>
  <si>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</si>
  <si>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</si>
  <si>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</si>
  <si>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</si>
  <si>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</si>
  <si>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</si>
  <si>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</si>
  <si>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</si>
  <si>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</si>
  <si>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</si>
  <si>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</si>
  <si>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</si>
  <si>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</si>
  <si>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</si>
  <si>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</si>
  <si>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</si>
  <si>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</si>
  <si>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</si>
  <si>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</si>
  <si>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</si>
  <si>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</si>
  <si>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</si>
  <si>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</si>
  <si>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</si>
  <si>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</si>
  <si>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</si>
  <si>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</si>
  <si>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</si>
  <si>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</si>
  <si>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</si>
  <si>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</si>
  <si>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</si>
  <si>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</si>
  <si>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</si>
  <si>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</si>
  <si>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</si>
  <si>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</si>
  <si>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</si>
  <si>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</si>
  <si>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</si>
  <si>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</si>
  <si>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</si>
  <si>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</si>
  <si>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</si>
  <si>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</si>
  <si>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</si>
  <si>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</si>
  <si>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</si>
  <si>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</si>
  <si>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</si>
  <si>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</si>
  <si>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</si>
  <si>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</si>
  <si>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</si>
  <si>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</si>
  <si>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</si>
  <si>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</si>
  <si>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</si>
  <si>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</si>
  <si>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</si>
  <si>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</si>
  <si>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</si>
  <si>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</si>
  <si>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</si>
  <si>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</si>
  <si>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</si>
  <si>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</si>
  <si>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</si>
  <si>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</si>
  <si>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</si>
  <si>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</si>
  <si>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</si>
  <si>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</si>
  <si>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</si>
  <si>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</si>
  <si>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</si>
  <si>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</si>
  <si>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</si>
  <si>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</si>
  <si>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</si>
  <si>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</si>
  <si>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</si>
  <si>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</si>
  <si>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</si>
  <si>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</si>
  <si>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</si>
  <si>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</si>
  <si>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</si>
  <si>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</si>
  <si>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</si>
  <si>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</si>
  <si>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</si>
  <si>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</si>
  <si>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</si>
  <si>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</si>
  <si>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</si>
  <si>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</si>
  <si>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</si>
  <si>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</si>
  <si>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</si>
  <si>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</si>
  <si>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</si>
  <si>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</si>
  <si>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</si>
  <si>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</si>
  <si>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</si>
  <si>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</si>
  <si>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</si>
  <si>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</si>
  <si>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</si>
  <si>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</si>
  <si>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</si>
  <si>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</si>
  <si>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</si>
  <si>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</si>
  <si>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</si>
  <si>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</si>
  <si>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</si>
  <si>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</si>
  <si>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</si>
  <si>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</si>
  <si>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</si>
  <si>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</si>
  <si>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</si>
  <si>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</si>
  <si>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</si>
  <si>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</si>
  <si>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</si>
  <si>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</si>
  <si>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</si>
  <si>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</si>
  <si>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</si>
  <si>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</si>
  <si>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</si>
  <si>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</si>
  <si>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</si>
  <si>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</si>
  <si>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</si>
  <si>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</si>
  <si>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</si>
  <si>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</si>
  <si>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</si>
  <si>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</si>
  <si>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</si>
  <si>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</si>
  <si>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</si>
  <si>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</si>
  <si>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</si>
  <si>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</si>
  <si>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</si>
  <si>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</si>
  <si>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</si>
  <si>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</si>
  <si>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</si>
  <si>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</si>
  <si>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</si>
  <si>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</si>
  <si>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</si>
  <si>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</si>
  <si>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</si>
  <si>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</si>
  <si>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</si>
  <si>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</si>
  <si>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</si>
  <si>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</si>
  <si>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</si>
  <si>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</si>
  <si>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</si>
  <si>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</si>
  <si>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</si>
  <si>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</si>
  <si>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</si>
  <si>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</si>
  <si>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</si>
  <si>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</si>
  <si>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</si>
  <si>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</si>
  <si>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</si>
  <si>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</si>
  <si>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</si>
  <si>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</si>
  <si>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</si>
  <si>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</si>
  <si>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</si>
  <si>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</si>
  <si>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</si>
  <si>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</si>
  <si>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</si>
  <si>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</si>
  <si>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</si>
  <si>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</si>
  <si>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</si>
  <si>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</si>
  <si>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</si>
  <si>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</si>
  <si>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</si>
  <si>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</si>
  <si>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</si>
  <si>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</si>
  <si>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</si>
  <si>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</si>
  <si>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</si>
  <si>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</si>
  <si>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</si>
  <si>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</si>
  <si>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</si>
  <si>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</si>
  <si>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</si>
  <si>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</si>
  <si>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</si>
  <si>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</si>
  <si>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</si>
  <si>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</si>
  <si>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</si>
  <si>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</si>
  <si>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</si>
  <si>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</si>
  <si>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</si>
  <si>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</si>
  <si>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</si>
  <si>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</si>
  <si>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</si>
  <si>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</si>
  <si>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</si>
  <si>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</si>
  <si>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</si>
  <si>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</si>
  <si>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</si>
  <si>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</si>
  <si>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</si>
  <si>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</si>
  <si>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</si>
  <si>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</si>
  <si>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</si>
  <si>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</si>
  <si>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</si>
  <si>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</si>
  <si>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</si>
  <si>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</si>
  <si>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</si>
  <si>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</si>
  <si>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</si>
  <si>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</si>
  <si>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</si>
  <si>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</si>
  <si>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</si>
  <si>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</si>
  <si>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</si>
  <si>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</si>
  <si>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</si>
  <si>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</si>
  <si>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</si>
  <si>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</si>
  <si>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</si>
  <si>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</si>
  <si>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</si>
  <si>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</si>
  <si>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</si>
  <si>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</si>
  <si>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</si>
  <si>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</si>
  <si>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</si>
  <si>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</si>
  <si>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</si>
  <si>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</si>
  <si>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</si>
  <si>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</si>
  <si>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</si>
  <si>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</si>
  <si>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</si>
  <si>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</si>
  <si>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</si>
  <si>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</si>
  <si>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</si>
  <si>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</si>
  <si>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</si>
  <si>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</si>
  <si>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</si>
  <si>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</si>
  <si>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</si>
  <si>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</si>
  <si>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</si>
  <si>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</si>
  <si>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</si>
  <si>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</si>
  <si>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</si>
  <si>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</si>
  <si>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</si>
  <si>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</si>
  <si>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</si>
  <si>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</si>
  <si>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</si>
  <si>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</si>
  <si>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</si>
  <si>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</si>
  <si>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</si>
  <si>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</si>
  <si>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</si>
  <si>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</si>
  <si>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</si>
  <si>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</si>
  <si>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</si>
  <si>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</si>
  <si>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</si>
  <si>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</si>
  <si>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</si>
  <si>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</si>
  <si>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</si>
  <si>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</si>
  <si>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</si>
  <si>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</si>
  <si>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</si>
  <si>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</si>
  <si>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</si>
  <si>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</si>
  <si>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</si>
  <si>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</si>
  <si>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</si>
  <si>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</si>
  <si>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</si>
  <si>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</si>
  <si>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</si>
  <si>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</si>
  <si>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</si>
  <si>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</si>
  <si>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</si>
  <si>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</si>
  <si>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</si>
  <si>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</si>
  <si>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</si>
  <si>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</si>
  <si>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</si>
  <si>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</si>
  <si>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</si>
  <si>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</si>
  <si>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</si>
  <si>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</si>
  <si>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</si>
  <si>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</si>
  <si>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</si>
  <si>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</si>
  <si>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</si>
  <si>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</si>
  <si>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</si>
  <si>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</si>
  <si>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</si>
  <si>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</si>
  <si>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</si>
  <si>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</si>
  <si>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</si>
  <si>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</si>
  <si>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</si>
  <si>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</si>
  <si>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</si>
  <si>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</si>
  <si>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</si>
  <si>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</si>
  <si>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</si>
  <si>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</si>
  <si>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</si>
  <si>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</si>
  <si>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</si>
  <si>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</si>
  <si>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</si>
  <si>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</si>
  <si>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</si>
  <si>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</si>
  <si>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</si>
  <si>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</si>
  <si>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</si>
  <si>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</si>
  <si>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</si>
  <si>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</si>
  <si>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</si>
  <si>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</si>
  <si>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</si>
  <si>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</si>
  <si>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</si>
  <si>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</si>
  <si>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</si>
  <si>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</si>
  <si>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</si>
  <si>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</si>
  <si>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</si>
  <si>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</si>
  <si>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</si>
  <si>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</si>
  <si>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</si>
  <si>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</si>
  <si>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</si>
  <si>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</si>
  <si>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</si>
  <si>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</si>
  <si>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</si>
  <si>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</si>
  <si>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</si>
  <si>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</si>
  <si>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</si>
  <si>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</si>
  <si>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</si>
  <si>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</si>
  <si>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</si>
  <si>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</si>
  <si>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</si>
  <si>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</si>
  <si>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</si>
  <si>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</si>
  <si>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</si>
  <si>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</si>
  <si>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</si>
  <si>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</si>
  <si>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</si>
  <si>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</si>
  <si>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</si>
  <si>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</si>
  <si>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</si>
  <si>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</si>
  <si>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</si>
  <si>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</si>
  <si>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</si>
  <si>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</si>
  <si>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</si>
  <si>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</si>
  <si>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</si>
  <si>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</si>
  <si>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</si>
  <si>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</si>
  <si>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</si>
  <si>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</si>
  <si>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</si>
  <si>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</si>
  <si>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</si>
  <si>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</si>
  <si>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</si>
  <si>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</si>
  <si>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</si>
  <si>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</si>
  <si>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</si>
  <si>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</si>
  <si>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</si>
  <si>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</si>
  <si>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</si>
  <si>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</si>
  <si>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</si>
  <si>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</si>
  <si>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</si>
  <si>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</si>
  <si>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</si>
  <si>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</si>
  <si>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</si>
  <si>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</si>
  <si>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</si>
  <si>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</si>
  <si>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</si>
  <si>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</si>
  <si>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</si>
  <si>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</si>
  <si>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</si>
  <si>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</si>
  <si>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</si>
  <si>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</si>
  <si>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</si>
  <si>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</si>
  <si>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</si>
  <si>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</si>
  <si>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</si>
  <si>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</si>
  <si>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</si>
  <si>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</si>
  <si>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</si>
  <si>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</si>
  <si>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</si>
  <si>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</si>
  <si>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</si>
  <si>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</si>
  <si>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</si>
  <si>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</si>
  <si>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</si>
  <si>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</si>
  <si>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</si>
  <si>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</si>
  <si>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</si>
  <si>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</si>
  <si>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</si>
  <si>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</si>
  <si>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</si>
  <si>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</si>
  <si>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</si>
  <si>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</si>
  <si>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</si>
  <si>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</si>
  <si>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</si>
  <si>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</si>
  <si>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</si>
  <si>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</si>
  <si>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</si>
  <si>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</si>
  <si>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</si>
  <si>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</si>
  <si>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</si>
  <si>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</si>
  <si>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</si>
  <si>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</si>
  <si>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</si>
  <si>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</si>
  <si>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</si>
  <si>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</si>
  <si>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</si>
  <si>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</si>
  <si>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</si>
  <si>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</si>
  <si>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</si>
  <si>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</si>
  <si>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</si>
  <si>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</si>
  <si>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</si>
  <si>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</si>
  <si>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</si>
  <si>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</si>
  <si>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</si>
  <si>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</si>
  <si>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</si>
  <si>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</si>
  <si>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</si>
  <si>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</si>
  <si>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</si>
  <si>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</si>
  <si>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</si>
  <si>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</si>
  <si>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</si>
  <si>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</si>
  <si>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</si>
  <si>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</si>
  <si>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</si>
  <si>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</si>
  <si>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</si>
  <si>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</si>
  <si>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</si>
  <si>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</si>
  <si>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</si>
  <si>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</si>
  <si>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</si>
  <si>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</si>
  <si>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</si>
  <si>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</si>
  <si>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</si>
  <si>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</si>
  <si>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</si>
  <si>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</si>
  <si>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</si>
  <si>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</si>
  <si>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</si>
  <si>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</si>
  <si>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</si>
  <si>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</si>
  <si>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</si>
  <si>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</si>
  <si>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</si>
  <si>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</si>
  <si>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</si>
  <si>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</si>
  <si>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</si>
  <si>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</si>
  <si>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</si>
  <si>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</si>
  <si>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</si>
  <si>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</si>
  <si>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</si>
  <si>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</si>
  <si>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</si>
  <si>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</si>
  <si>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</si>
  <si>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</si>
  <si>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</si>
  <si>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</si>
  <si>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</si>
  <si>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</si>
  <si>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</si>
  <si>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</si>
  <si>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</si>
  <si>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</si>
  <si>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</si>
  <si>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</si>
  <si>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</si>
  <si>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</si>
  <si>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</si>
  <si>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</si>
  <si>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</si>
  <si>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</si>
  <si>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</si>
  <si>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</si>
  <si>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</si>
  <si>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</si>
  <si>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</si>
  <si>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</si>
  <si>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</si>
  <si>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</si>
  <si>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</si>
  <si>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</si>
  <si>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</si>
  <si>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</si>
  <si>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</si>
  <si>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</si>
  <si>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</si>
  <si>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</si>
  <si>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</si>
  <si>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</si>
  <si>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</si>
  <si>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</si>
  <si>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</si>
  <si>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</si>
  <si>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</si>
  <si>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</si>
  <si>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</si>
  <si>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</si>
  <si>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</si>
  <si>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</si>
  <si>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</si>
  <si>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</si>
  <si>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</si>
  <si>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</si>
  <si>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</si>
  <si>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</si>
  <si>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</si>
  <si>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</si>
  <si>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</si>
  <si>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</si>
  <si>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</si>
  <si>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</si>
  <si>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</si>
  <si>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</si>
  <si>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</si>
  <si>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</si>
  <si>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</si>
  <si>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</si>
  <si>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</si>
  <si>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</si>
  <si>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</si>
  <si>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</si>
  <si>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</si>
  <si>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</si>
  <si>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</si>
  <si>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</si>
  <si>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</si>
  <si>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</si>
  <si>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</si>
  <si>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</si>
  <si>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</si>
  <si>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</si>
  <si>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</si>
  <si>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</si>
  <si>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</si>
  <si>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</si>
  <si>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</si>
  <si>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</si>
  <si>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</si>
  <si>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</si>
  <si>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</si>
  <si>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</si>
  <si>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</si>
  <si>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</si>
  <si>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</si>
  <si>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</si>
  <si>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</si>
  <si>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</si>
  <si>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</si>
  <si>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</si>
  <si>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</si>
  <si>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</si>
  <si>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</si>
  <si>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</si>
  <si>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</si>
  <si>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</si>
  <si>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</si>
  <si>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</si>
  <si>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</si>
  <si>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</si>
  <si>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</si>
  <si>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</si>
  <si>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</si>
  <si>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</si>
  <si>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</si>
  <si>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</si>
  <si>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</si>
  <si>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</si>
  <si>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</si>
  <si>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</si>
  <si>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</si>
  <si>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</si>
  <si>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</si>
  <si>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</si>
  <si>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</si>
  <si>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</si>
  <si>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</si>
  <si>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</si>
  <si>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</si>
  <si>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</si>
  <si>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</si>
  <si>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</si>
  <si>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</si>
  <si>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</si>
  <si>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</si>
  <si>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</si>
  <si>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</si>
  <si>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</si>
  <si>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</si>
  <si>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</si>
  <si>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</si>
  <si>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</si>
  <si>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</si>
  <si>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</si>
  <si>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</si>
  <si>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</si>
  <si>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</si>
  <si>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</si>
  <si>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</si>
  <si>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</si>
  <si>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</si>
  <si>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</si>
  <si>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</si>
  <si>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</si>
  <si>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</si>
  <si>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</si>
  <si>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</si>
  <si>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</si>
  <si>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</si>
  <si>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</si>
  <si>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</si>
  <si>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</si>
  <si>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</si>
  <si>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</si>
  <si>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</si>
  <si>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</si>
  <si>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</si>
  <si>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</si>
  <si>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</si>
  <si>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</si>
  <si>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</si>
  <si>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</si>
  <si>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</si>
  <si>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</si>
  <si>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</si>
  <si>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</si>
  <si>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</si>
  <si>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</si>
  <si>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</si>
  <si>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</si>
  <si>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</si>
  <si>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</si>
  <si>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</si>
  <si>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</si>
  <si>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</si>
  <si>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</si>
  <si>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</si>
  <si>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</si>
  <si>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</si>
  <si>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</si>
  <si>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</si>
  <si>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</si>
  <si>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</si>
  <si>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</si>
  <si>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</si>
  <si>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</si>
  <si>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</si>
  <si>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</si>
  <si>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</si>
  <si>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</si>
  <si>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</si>
  <si>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</si>
  <si>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</si>
  <si>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</si>
  <si>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</si>
  <si>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</si>
  <si>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</si>
  <si>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</si>
  <si>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</si>
  <si>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</si>
  <si>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</si>
  <si>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</si>
  <si>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</si>
  <si>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</si>
  <si>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</si>
  <si>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</si>
  <si>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</si>
  <si>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</si>
  <si>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</si>
  <si>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</si>
  <si>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</si>
  <si>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</si>
  <si>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</si>
  <si>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</si>
  <si>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</si>
  <si>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</si>
  <si>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</si>
  <si>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</si>
  <si>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</si>
  <si>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</si>
  <si>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</si>
  <si>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</si>
  <si>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</si>
  <si>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</si>
  <si>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</si>
  <si>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</si>
  <si>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</si>
  <si>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</si>
  <si>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</si>
  <si>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</si>
  <si>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</si>
  <si>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</si>
  <si>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</si>
  <si>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</si>
  <si>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</si>
  <si>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</si>
  <si>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</si>
  <si>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</si>
  <si>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</si>
  <si>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</si>
  <si>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</si>
  <si>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</si>
  <si>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</si>
  <si>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</si>
  <si>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</si>
  <si>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</si>
  <si>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</si>
  <si>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</si>
  <si>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</si>
  <si>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</si>
  <si>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</si>
  <si>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</si>
  <si>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</si>
  <si>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</si>
  <si>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</si>
  <si>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</si>
  <si>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</si>
  <si>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</si>
  <si>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</si>
  <si>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</si>
  <si>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</si>
  <si>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</si>
  <si>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</si>
  <si>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</si>
  <si>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</si>
  <si>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</si>
  <si>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</si>
  <si>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</si>
  <si>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</si>
  <si>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</si>
  <si>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</si>
  <si>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</si>
  <si>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</si>
  <si>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</si>
  <si>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</si>
  <si>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</si>
  <si>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</si>
  <si>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</si>
  <si>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</si>
  <si>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</si>
  <si>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</si>
  <si>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</si>
  <si>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</si>
  <si>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</si>
  <si>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</si>
  <si>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</si>
  <si>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</si>
  <si>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</si>
  <si>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</si>
  <si>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</si>
  <si>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</si>
  <si>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</si>
  <si>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</si>
  <si>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</si>
  <si>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</si>
  <si>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</si>
  <si>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</si>
  <si>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</si>
  <si>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</si>
  <si>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</si>
  <si>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</si>
  <si>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</si>
  <si>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</si>
  <si>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</si>
  <si>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</si>
  <si>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</si>
  <si>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</si>
  <si>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</si>
  <si>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</si>
  <si>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</si>
  <si>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</si>
  <si>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</si>
  <si>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</si>
  <si>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</si>
  <si>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</si>
  <si>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</si>
  <si>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</si>
  <si>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</si>
  <si>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</si>
  <si>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</si>
  <si>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</si>
  <si>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</si>
  <si>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</si>
  <si>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</si>
  <si>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</si>
  <si>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</si>
  <si>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</si>
  <si>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</si>
  <si>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</si>
  <si>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</si>
  <si>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</si>
  <si>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</si>
  <si>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</si>
  <si>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</si>
  <si>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</si>
  <si>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</si>
  <si>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</si>
  <si>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</si>
  <si>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</si>
  <si>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</si>
  <si>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</si>
  <si>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</si>
  <si>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</si>
  <si>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</si>
  <si>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</si>
  <si>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</si>
  <si>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</si>
  <si>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</si>
  <si>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</si>
  <si>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</si>
  <si>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</si>
  <si>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</si>
  <si>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</si>
  <si>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</si>
  <si>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</si>
  <si>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</si>
  <si>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</si>
  <si>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</si>
  <si>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</si>
  <si>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</si>
  <si>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</si>
  <si>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</si>
  <si>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</si>
  <si>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</si>
  <si>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</si>
  <si>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</si>
  <si>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</si>
  <si>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</si>
  <si>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</si>
  <si>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</si>
  <si>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</si>
  <si>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</si>
  <si>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</si>
  <si>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</si>
  <si>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</si>
  <si>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</si>
  <si>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</si>
  <si>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</si>
  <si>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</si>
  <si>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</si>
  <si>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</si>
  <si>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</si>
  <si>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</si>
  <si>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</si>
  <si>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</si>
  <si>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</si>
  <si>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</si>
  <si>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</si>
  <si>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</si>
  <si>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</si>
  <si>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</si>
  <si>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</si>
  <si>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</si>
  <si>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</si>
  <si>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</si>
  <si>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</si>
  <si>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</si>
  <si>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</si>
  <si>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</si>
  <si>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</si>
  <si>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</si>
  <si>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</si>
  <si>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</si>
  <si>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</si>
  <si>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</si>
  <si>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</si>
  <si>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</si>
  <si>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</si>
  <si>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</si>
  <si>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</si>
  <si>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</si>
  <si>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</si>
  <si>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</si>
  <si>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</si>
  <si>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</si>
  <si>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</si>
  <si>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</si>
  <si>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</si>
  <si>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</si>
  <si>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</si>
  <si>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</si>
  <si>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</si>
  <si>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</si>
  <si>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</si>
  <si>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</si>
  <si>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</si>
  <si>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</si>
  <si>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</si>
  <si>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</si>
  <si>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</si>
  <si>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</si>
  <si>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</si>
  <si>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</si>
  <si>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</si>
  <si>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</si>
  <si>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</si>
  <si>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</si>
  <si>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</si>
  <si>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</si>
  <si>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</si>
  <si>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</si>
  <si>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</si>
  <si>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</si>
  <si>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</si>
  <si>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</si>
  <si>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</si>
  <si>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</si>
  <si>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</si>
  <si>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</si>
  <si>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</si>
  <si>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</si>
  <si>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</si>
  <si>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</si>
  <si>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</si>
  <si>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</si>
  <si>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</si>
  <si>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</si>
  <si>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</si>
  <si>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</si>
  <si>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</si>
  <si>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</si>
  <si>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</si>
  <si>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</si>
  <si>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</si>
  <si>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</si>
  <si>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</si>
  <si>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</si>
  <si>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</si>
  <si>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</si>
  <si>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</si>
  <si>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</si>
  <si>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</si>
  <si>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</si>
  <si>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</si>
  <si>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</si>
  <si>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</si>
  <si>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</si>
  <si>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</si>
  <si>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</si>
  <si>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</si>
  <si>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</si>
  <si>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</si>
  <si>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</si>
  <si>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</si>
  <si>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</si>
  <si>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</si>
  <si>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</si>
  <si>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</si>
  <si>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</si>
  <si>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</si>
  <si>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</si>
  <si>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</si>
  <si>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</si>
  <si>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</si>
  <si>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</si>
  <si>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</si>
  <si>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</si>
  <si>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</si>
  <si>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</si>
  <si>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</si>
  <si>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</si>
  <si>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</si>
  <si>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</si>
  <si>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</si>
  <si>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</si>
  <si>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</si>
  <si>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</si>
  <si>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</si>
  <si>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</si>
  <si>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</si>
  <si>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</si>
  <si>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</si>
  <si>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</si>
  <si>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</si>
  <si>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</si>
  <si>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</si>
  <si>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</si>
  <si>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</si>
  <si>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</si>
  <si>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</si>
  <si>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</si>
  <si>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</si>
  <si>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</si>
  <si>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</si>
  <si>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</si>
  <si>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</si>
  <si>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</si>
  <si>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</si>
  <si>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</si>
  <si>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</si>
  <si>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</si>
  <si>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</si>
  <si>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</si>
  <si>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</si>
  <si>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</si>
  <si>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</si>
  <si>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</si>
  <si>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</si>
  <si>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</si>
  <si>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</si>
  <si>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</si>
  <si>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</si>
  <si>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</si>
  <si>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</si>
  <si>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</si>
  <si>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</si>
  <si>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</si>
  <si>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</si>
  <si>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</si>
  <si>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</si>
  <si>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</si>
  <si>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</si>
  <si>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</si>
  <si>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</si>
  <si>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</si>
  <si>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</si>
  <si>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</si>
  <si>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</si>
  <si>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</si>
  <si>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</si>
  <si>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</si>
  <si>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</si>
  <si>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</si>
  <si>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</si>
  <si>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</si>
  <si>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</si>
  <si>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</si>
  <si>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</si>
  <si>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</si>
  <si>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</si>
  <si>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</si>
  <si>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</si>
  <si>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</si>
  <si>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</si>
  <si>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</si>
  <si>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</si>
  <si>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</si>
  <si>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</si>
  <si>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</si>
  <si>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</si>
  <si>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</si>
  <si>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</si>
  <si>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</si>
  <si>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</si>
  <si>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</si>
  <si>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</si>
  <si>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</si>
  <si>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</si>
  <si>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</si>
  <si>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</si>
  <si>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</si>
  <si>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</si>
  <si>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</si>
  <si>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</si>
  <si>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</si>
  <si>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</si>
  <si>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</si>
  <si>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</si>
  <si>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</si>
  <si>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</si>
  <si>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</si>
  <si>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</si>
  <si>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</si>
  <si>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</si>
  <si>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</si>
  <si>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</si>
  <si>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</si>
  <si>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</si>
  <si>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</si>
  <si>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</si>
  <si>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</si>
  <si>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</si>
  <si>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</si>
  <si>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</si>
  <si>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</si>
  <si>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</si>
  <si>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</si>
  <si>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</si>
  <si>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</si>
  <si>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</si>
  <si>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</si>
  <si>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</si>
  <si>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</si>
  <si>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</si>
  <si>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</si>
  <si>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</si>
  <si>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</si>
  <si>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</si>
  <si>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</si>
  <si>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</si>
  <si>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</si>
  <si>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</si>
  <si>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</si>
  <si>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</si>
  <si>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</si>
  <si>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</si>
  <si>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</si>
  <si>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</si>
  <si>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</si>
  <si>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</si>
  <si>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</si>
  <si>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</si>
  <si>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</si>
  <si>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</si>
  <si>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</si>
  <si>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</si>
  <si>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</si>
  <si>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</si>
  <si>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</si>
  <si>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</si>
  <si>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</si>
  <si>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</si>
  <si>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</si>
  <si>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</si>
  <si>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</si>
  <si>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</si>
  <si>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</si>
  <si>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</si>
  <si>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</si>
  <si>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</si>
  <si>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</si>
  <si>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</si>
  <si>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</si>
  <si>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</si>
  <si>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</si>
  <si>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</si>
  <si>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</si>
  <si>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</si>
  <si>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</si>
  <si>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</si>
  <si>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</si>
  <si>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</si>
  <si>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</si>
  <si>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</si>
  <si>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</si>
  <si>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</si>
  <si>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</si>
  <si>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</si>
  <si>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</si>
  <si>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</si>
  <si>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</si>
  <si>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</si>
  <si>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</si>
  <si>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</si>
  <si>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</si>
  <si>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</si>
  <si>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</si>
  <si>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</si>
  <si>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</si>
  <si>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</si>
  <si>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</si>
  <si>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</si>
  <si>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</si>
  <si>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</si>
  <si>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</si>
  <si>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</si>
  <si>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</si>
  <si>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</si>
  <si>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</si>
  <si>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</si>
  <si>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</si>
  <si>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</si>
  <si>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</si>
  <si>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</si>
  <si>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</si>
  <si>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</si>
  <si>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</si>
  <si>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</si>
  <si>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</si>
  <si>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</si>
  <si>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</si>
  <si>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</si>
  <si>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</si>
  <si>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</si>
  <si>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</si>
  <si>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</si>
  <si>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</si>
  <si>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</si>
  <si>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</si>
  <si>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</si>
  <si>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</si>
  <si>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</si>
  <si>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</si>
  <si>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</si>
  <si>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</si>
  <si>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</si>
  <si>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</si>
  <si>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</si>
  <si>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</si>
  <si>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</si>
  <si>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</si>
  <si>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</si>
  <si>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</si>
  <si>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</si>
  <si>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</si>
  <si>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</si>
  <si>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</si>
  <si>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</si>
  <si>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</si>
  <si>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</si>
  <si>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</si>
  <si>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</si>
  <si>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</si>
  <si>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</si>
  <si>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</si>
  <si>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</si>
  <si>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</si>
  <si>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</si>
  <si>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</si>
  <si>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</si>
  <si>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</si>
  <si>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</si>
  <si>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</si>
  <si>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</si>
  <si>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</si>
  <si>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</si>
  <si>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</si>
  <si>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</si>
  <si>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</si>
  <si>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</si>
  <si>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</si>
  <si>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</si>
  <si>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</si>
  <si>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</si>
  <si>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</si>
  <si>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</si>
  <si>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</si>
  <si>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</si>
  <si>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</si>
  <si>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</si>
  <si>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</si>
  <si>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</si>
  <si>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</si>
  <si>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</si>
  <si>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</si>
  <si>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</si>
  <si>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</si>
  <si>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</si>
  <si>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</si>
  <si>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</si>
  <si>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</si>
  <si>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</si>
  <si>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</si>
  <si>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</si>
  <si>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</si>
  <si>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</si>
  <si>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</si>
  <si>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</si>
  <si>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</si>
  <si>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</si>
  <si>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</si>
  <si>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</si>
  <si>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</si>
  <si>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</si>
  <si>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</si>
  <si>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</si>
  <si>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</si>
  <si>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</si>
  <si>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</si>
  <si>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</si>
  <si>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</si>
  <si>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</si>
  <si>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</si>
  <si>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</si>
  <si>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</si>
  <si>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</si>
  <si>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</si>
  <si>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</si>
  <si>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</si>
  <si>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</si>
  <si>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</si>
  <si>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</si>
  <si>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</si>
  <si>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</si>
  <si>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</si>
  <si>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</si>
  <si>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</si>
  <si>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</si>
  <si>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</si>
  <si>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</si>
  <si>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</si>
  <si>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</si>
  <si>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</si>
  <si>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</si>
  <si>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</si>
  <si>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</si>
  <si>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</si>
  <si>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</si>
  <si>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</si>
  <si>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</si>
  <si>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</si>
  <si>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</si>
  <si>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</si>
  <si>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</si>
  <si>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</si>
  <si>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</si>
  <si>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</si>
  <si>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</si>
  <si>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</si>
  <si>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</si>
  <si>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</si>
  <si>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</si>
  <si>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</si>
  <si>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</si>
  <si>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</si>
  <si>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</si>
  <si>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</si>
  <si>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</si>
  <si>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</si>
  <si>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</si>
  <si>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</si>
  <si>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</si>
  <si>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</si>
  <si>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</si>
  <si>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</si>
  <si>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</si>
  <si>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</si>
  <si>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</si>
  <si>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</si>
  <si>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</si>
  <si>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</si>
  <si>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</si>
  <si>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</si>
  <si>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</si>
  <si>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</si>
  <si>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</si>
  <si>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</si>
  <si>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</si>
  <si>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</si>
  <si>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</si>
  <si>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</si>
  <si>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</si>
  <si>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</si>
  <si>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</si>
  <si>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</si>
  <si>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</si>
  <si>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</si>
  <si>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</si>
  <si>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</si>
  <si>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</si>
  <si>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</si>
  <si>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</si>
  <si>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</si>
  <si>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</si>
  <si>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</si>
  <si>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</si>
  <si>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</si>
  <si>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</si>
  <si>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</si>
  <si>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</si>
  <si>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</si>
  <si>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</si>
  <si>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</si>
  <si>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</si>
  <si>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</si>
  <si>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</si>
  <si>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</si>
  <si>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</si>
  <si>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</si>
  <si>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</si>
  <si>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</si>
  <si>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</si>
  <si>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</si>
  <si>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</si>
  <si>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</si>
  <si>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</si>
  <si>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</si>
  <si>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</si>
  <si>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</si>
  <si>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</si>
  <si>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</si>
  <si>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</si>
  <si>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</si>
  <si>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</si>
  <si>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</si>
  <si>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</si>
  <si>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</si>
  <si>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</si>
  <si>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</si>
  <si>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</si>
  <si>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</si>
  <si>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</si>
  <si>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</si>
  <si>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</si>
  <si>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</si>
  <si>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</si>
  <si>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</si>
  <si>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</si>
  <si>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</si>
  <si>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</si>
  <si>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</si>
  <si>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</si>
  <si>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</si>
  <si>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</si>
  <si>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</si>
  <si>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</si>
  <si>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</si>
  <si>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</si>
  <si>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</si>
  <si>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</si>
  <si>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</si>
  <si>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</si>
  <si>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</si>
  <si>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</si>
  <si>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</si>
  <si>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</si>
  <si>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</si>
  <si>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</si>
  <si>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</si>
  <si>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</si>
  <si>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</si>
  <si>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</si>
  <si>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</si>
  <si>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</si>
  <si>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</si>
  <si>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</si>
  <si>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</si>
  <si>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</si>
  <si>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</si>
  <si>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</si>
  <si>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</si>
  <si>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</si>
  <si>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</si>
  <si>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</si>
  <si>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</si>
  <si>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</si>
  <si>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</si>
  <si>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</si>
  <si>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</si>
  <si>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</si>
  <si>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</si>
  <si>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</si>
  <si>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</si>
  <si>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</si>
  <si>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</si>
  <si>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</si>
  <si>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</si>
  <si>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</si>
  <si>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</si>
  <si>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</si>
  <si>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</si>
  <si>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</si>
  <si>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</si>
  <si>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</si>
  <si>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</si>
  <si>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</si>
  <si>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</si>
  <si>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</si>
  <si>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</si>
  <si>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</si>
  <si>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</si>
  <si>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</si>
  <si>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</si>
  <si>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</si>
  <si>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</si>
  <si>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</si>
  <si>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</si>
  <si>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</si>
  <si>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</si>
  <si>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</si>
  <si>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</si>
  <si>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</si>
  <si>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</si>
  <si>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</si>
  <si>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</si>
  <si>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</si>
  <si>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</si>
  <si>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</si>
  <si>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</si>
  <si>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</si>
  <si>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</si>
  <si>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</si>
  <si>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</si>
  <si>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</si>
  <si>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</si>
  <si>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</si>
  <si>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</si>
  <si>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</si>
  <si>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</si>
  <si>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</si>
  <si>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</si>
  <si>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</si>
  <si>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</si>
  <si>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</si>
  <si>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</si>
  <si>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</si>
  <si>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</si>
  <si>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</si>
  <si>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</si>
  <si>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</si>
  <si>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</si>
  <si>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</si>
  <si>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</si>
  <si>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</si>
  <si>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</si>
  <si>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</si>
  <si>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</si>
  <si>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</si>
  <si>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</si>
  <si>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</si>
  <si>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</si>
  <si>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</si>
  <si>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</si>
  <si>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</si>
  <si>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</si>
  <si>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</si>
  <si>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</si>
  <si>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</si>
  <si>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</si>
  <si>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</si>
  <si>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</si>
  <si>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</si>
  <si>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</si>
  <si>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</si>
  <si>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</si>
  <si>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</si>
  <si>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</si>
  <si>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</si>
  <si>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</si>
  <si>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</si>
  <si>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</si>
  <si>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</si>
  <si>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</si>
  <si>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</si>
  <si>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</si>
  <si>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</si>
  <si>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</si>
  <si>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</si>
  <si>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</si>
  <si>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</si>
  <si>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</si>
  <si>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</si>
  <si>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</si>
  <si>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</si>
  <si>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</si>
  <si>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</si>
  <si>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</si>
  <si>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</si>
  <si>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</si>
  <si>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</si>
  <si>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</si>
  <si>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</si>
  <si>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</si>
  <si>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</si>
  <si>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</si>
  <si>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</si>
  <si>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</si>
  <si>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</si>
  <si>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</si>
  <si>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</si>
  <si>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</si>
  <si>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</si>
  <si>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</si>
  <si>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</si>
  <si>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</si>
  <si>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</si>
  <si>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</si>
  <si>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</si>
  <si>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</si>
  <si>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</si>
  <si>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</si>
  <si>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</si>
  <si>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</si>
  <si>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</si>
  <si>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</si>
  <si>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</si>
  <si>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</si>
  <si>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</si>
  <si>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</si>
  <si>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</si>
  <si>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</si>
  <si>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</si>
  <si>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</si>
  <si>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</si>
  <si>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</si>
  <si>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</si>
  <si>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</si>
  <si>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</si>
  <si>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</si>
  <si>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</si>
  <si>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</si>
  <si>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</si>
  <si>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</si>
  <si>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</si>
  <si>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</si>
  <si>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</si>
  <si>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</si>
  <si>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</si>
  <si>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</si>
  <si>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</si>
  <si>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</si>
  <si>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</si>
  <si>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</si>
  <si>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</si>
  <si>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</si>
  <si>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</si>
  <si>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</si>
  <si>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</si>
  <si>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</si>
  <si>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</si>
  <si>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</si>
  <si>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</si>
  <si>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</si>
  <si>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</si>
  <si>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</si>
  <si>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</si>
  <si>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</si>
  <si>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</si>
  <si>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</si>
  <si>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</si>
  <si>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</si>
  <si>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</si>
  <si>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</si>
  <si>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</si>
  <si>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</si>
  <si>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</si>
  <si>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</si>
  <si>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</si>
  <si>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</si>
  <si>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</si>
  <si>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</si>
  <si>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</si>
  <si>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</si>
  <si>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</si>
  <si>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</si>
  <si>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</si>
  <si>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</si>
  <si>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</si>
  <si>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</si>
  <si>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</si>
  <si>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</si>
  <si>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</si>
  <si>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</si>
  <si>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</si>
  <si>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</si>
  <si>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</si>
  <si>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</si>
  <si>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</si>
  <si>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</si>
  <si>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</si>
  <si>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</si>
  <si>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</si>
  <si>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</si>
  <si>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</si>
  <si>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</si>
  <si>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</si>
  <si>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</si>
  <si>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</si>
  <si>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</si>
  <si>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</si>
  <si>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</si>
  <si>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</si>
  <si>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</si>
  <si>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</si>
  <si>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</si>
  <si>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</si>
  <si>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</si>
  <si>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</si>
  <si>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</si>
  <si>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</si>
  <si>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</si>
  <si>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</si>
  <si>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</si>
  <si>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</si>
  <si>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</si>
  <si>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</si>
  <si>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</si>
  <si>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</si>
  <si>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</si>
  <si>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</si>
  <si>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</si>
  <si>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</si>
  <si>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</si>
  <si>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</si>
  <si>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</si>
  <si>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</si>
  <si>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</si>
  <si>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</si>
  <si>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</si>
  <si>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</si>
  <si>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</si>
  <si>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</si>
  <si>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</si>
  <si>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</si>
  <si>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</si>
  <si>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</si>
  <si>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</si>
  <si>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</si>
  <si>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</si>
  <si>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</si>
  <si>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</si>
  <si>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</si>
  <si>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</si>
  <si>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</si>
  <si>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</si>
  <si>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</si>
  <si>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</si>
  <si>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</si>
  <si>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</si>
  <si>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</si>
  <si>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</si>
  <si>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</si>
  <si>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</si>
  <si>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</si>
  <si>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</si>
  <si>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</si>
  <si>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</si>
  <si>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</si>
  <si>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</si>
  <si>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</si>
  <si>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</si>
  <si>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</si>
  <si>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</si>
  <si>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</si>
  <si>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</si>
  <si>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</si>
  <si>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</si>
  <si>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</si>
  <si>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</si>
  <si>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</si>
  <si>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</si>
  <si>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</si>
  <si>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</si>
  <si>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</si>
  <si>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</si>
  <si>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</si>
  <si>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</si>
  <si>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</si>
  <si>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</si>
  <si>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</si>
  <si>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</si>
  <si>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</si>
  <si>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</si>
  <si>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</si>
  <si>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</si>
  <si>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</si>
  <si>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</si>
  <si>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</si>
  <si>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</si>
  <si>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</si>
  <si>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</si>
  <si>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</si>
  <si>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</si>
  <si>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</si>
  <si>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</si>
  <si>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</si>
  <si>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</si>
  <si>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</si>
  <si>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</si>
  <si>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</si>
  <si>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</si>
  <si>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</si>
  <si>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</si>
  <si>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</si>
  <si>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</si>
  <si>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</si>
  <si>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</si>
  <si>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</si>
  <si>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</si>
  <si>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</si>
  <si>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</si>
  <si>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</si>
  <si>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</si>
  <si>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</si>
  <si>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</si>
  <si>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</si>
  <si>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</si>
  <si>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</si>
  <si>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</si>
  <si>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</si>
  <si>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</si>
  <si>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</si>
  <si>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</si>
  <si>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</si>
  <si>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</si>
  <si>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</si>
  <si>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</si>
  <si>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</si>
  <si>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</si>
  <si>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</si>
  <si>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</si>
  <si>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</si>
  <si>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</si>
  <si>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</si>
  <si>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</si>
  <si>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</si>
  <si>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</si>
  <si>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</si>
  <si>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</si>
  <si>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</si>
  <si>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</si>
  <si>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</si>
  <si>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</si>
  <si>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</si>
  <si>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</si>
  <si>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</si>
  <si>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</si>
  <si>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</si>
  <si>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</si>
  <si>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</si>
  <si>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</si>
  <si>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</si>
  <si>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</si>
  <si>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</si>
  <si>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</si>
  <si>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</si>
  <si>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</si>
  <si>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</si>
  <si>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</si>
  <si>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</si>
  <si>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</si>
  <si>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</si>
  <si>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</si>
  <si>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</si>
  <si>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</si>
  <si>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</si>
  <si>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</si>
  <si>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</si>
  <si>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</si>
  <si>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</si>
  <si>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</si>
  <si>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</si>
  <si>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</si>
  <si>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</si>
  <si>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</si>
  <si>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</si>
  <si>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</si>
  <si>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</si>
  <si>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</si>
  <si>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</si>
  <si>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</si>
  <si>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</si>
  <si>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</si>
  <si>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</si>
  <si>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</si>
  <si>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</si>
  <si>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</si>
  <si>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</si>
  <si>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</si>
  <si>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</si>
  <si>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</si>
  <si>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</si>
  <si>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</si>
  <si>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</si>
  <si>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</si>
  <si>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</si>
  <si>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</si>
  <si>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</si>
  <si>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</si>
  <si>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</si>
  <si>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</si>
  <si>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</si>
  <si>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</si>
  <si>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</si>
  <si>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</si>
  <si>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</si>
  <si>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</si>
  <si>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</si>
  <si>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</si>
  <si>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</si>
  <si>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</si>
  <si>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</si>
  <si>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</si>
  <si>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</si>
  <si>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</si>
  <si>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</si>
  <si>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</si>
  <si>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</si>
  <si>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</si>
  <si>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</si>
  <si>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</si>
  <si>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</si>
  <si>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</si>
  <si>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</si>
  <si>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</si>
  <si>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</si>
  <si>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</si>
  <si>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</si>
  <si>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</si>
  <si>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</si>
  <si>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</si>
  <si>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</si>
  <si>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</si>
  <si>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</si>
  <si>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</si>
  <si>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</si>
  <si>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</si>
  <si>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</si>
  <si>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</si>
  <si>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</si>
  <si>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</si>
  <si>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</si>
  <si>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</si>
  <si>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</si>
  <si>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</si>
  <si>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</si>
  <si>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</si>
  <si>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</si>
  <si>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</si>
  <si>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</si>
  <si>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</si>
  <si>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</si>
  <si>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</si>
  <si>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</si>
  <si>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</si>
  <si>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</si>
  <si>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</si>
  <si>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</si>
  <si>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</si>
  <si>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</si>
  <si>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</si>
  <si>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</si>
  <si>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</si>
  <si>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</si>
  <si>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</si>
  <si>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</si>
  <si>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</si>
  <si>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</si>
  <si>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</si>
  <si>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</si>
  <si>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</si>
  <si>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</si>
  <si>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</si>
  <si>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</si>
  <si>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</si>
  <si>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</si>
  <si>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</si>
  <si>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</si>
  <si>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</si>
  <si>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</si>
  <si>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</si>
  <si>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</si>
  <si>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</si>
  <si>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</si>
  <si>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</si>
  <si>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</si>
  <si>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</si>
  <si>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</si>
  <si>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</si>
  <si>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</si>
  <si>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</si>
  <si>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</si>
  <si>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</si>
  <si>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</si>
  <si>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</si>
  <si>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</si>
  <si>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</si>
  <si>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</si>
  <si>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</si>
  <si>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</si>
  <si>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</si>
  <si>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</si>
  <si>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</si>
  <si>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</si>
  <si>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</si>
  <si>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</si>
  <si>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</si>
  <si>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</si>
  <si>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</si>
  <si>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</si>
  <si>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</si>
  <si>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</si>
  <si>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</si>
  <si>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</si>
  <si>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</si>
  <si>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</si>
  <si>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</si>
  <si>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</si>
  <si>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</si>
  <si>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</si>
  <si>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</si>
  <si>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</si>
  <si>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</si>
  <si>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</si>
  <si>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</si>
  <si>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</si>
  <si>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</si>
  <si>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</si>
  <si>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</si>
  <si>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</si>
  <si>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</si>
  <si>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</si>
  <si>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</si>
  <si>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</si>
  <si>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</si>
  <si>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</si>
  <si>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</si>
  <si>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</si>
  <si>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</si>
  <si>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</si>
  <si>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</si>
  <si>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</si>
  <si>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</si>
  <si>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</si>
  <si>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</si>
  <si>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</si>
  <si>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</si>
  <si>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</si>
  <si>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</si>
  <si>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</si>
  <si>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</si>
  <si>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</si>
  <si>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</si>
  <si>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</si>
  <si>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</si>
  <si>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</si>
  <si>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</si>
  <si>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</si>
  <si>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</si>
  <si>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</si>
  <si>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</si>
  <si>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</si>
  <si>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</si>
  <si>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</si>
  <si>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</si>
  <si>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</si>
  <si>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</si>
  <si>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</si>
  <si>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</si>
  <si>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</si>
  <si>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</si>
  <si>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</si>
  <si>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</si>
  <si>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</si>
  <si>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</si>
  <si>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</si>
  <si>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</si>
  <si>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</si>
  <si>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</si>
  <si>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</si>
  <si>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</si>
  <si>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</si>
  <si>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</si>
  <si>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</si>
  <si>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</si>
  <si>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</si>
  <si>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</si>
  <si>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</si>
  <si>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</si>
  <si>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</si>
  <si>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</si>
  <si>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</si>
  <si>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</si>
  <si>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</si>
  <si>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</si>
  <si>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</si>
  <si>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</si>
  <si>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</si>
  <si>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</si>
  <si>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</si>
  <si>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</si>
  <si>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</si>
  <si>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</si>
  <si>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</si>
  <si>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</si>
  <si>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</si>
  <si>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</si>
  <si>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</si>
  <si>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</si>
  <si>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</si>
  <si>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</si>
  <si>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</si>
  <si>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</si>
  <si>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</si>
  <si>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</si>
  <si>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</si>
  <si>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</si>
  <si>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</si>
  <si>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</si>
  <si>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</si>
  <si>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</si>
  <si>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</si>
  <si>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</si>
  <si>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</si>
  <si>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</si>
  <si>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</si>
  <si>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</si>
  <si>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</si>
  <si>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</si>
  <si>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</si>
  <si>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</si>
  <si>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</si>
  <si>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</si>
  <si>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</si>
  <si>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</si>
  <si>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</si>
  <si>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</si>
  <si>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</si>
  <si>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</si>
  <si>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</si>
  <si>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</si>
  <si>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</si>
  <si>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</si>
  <si>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</si>
  <si>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</si>
  <si>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</si>
  <si>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</si>
  <si>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</si>
  <si>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</si>
  <si>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</si>
  <si>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</si>
  <si>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</si>
  <si>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</si>
  <si>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</si>
  <si>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</si>
  <si>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</si>
  <si>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</si>
  <si>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</si>
  <si>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</si>
  <si>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</si>
  <si>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</si>
  <si>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</si>
  <si>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</si>
  <si>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</si>
  <si>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</si>
  <si>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</si>
  <si>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</si>
  <si>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</si>
  <si>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</si>
  <si>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</si>
  <si>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</si>
  <si>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</si>
  <si>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</si>
  <si>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</si>
  <si>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</si>
  <si>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</si>
  <si>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</si>
  <si>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</si>
  <si>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</si>
  <si>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</si>
  <si>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</si>
  <si>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</si>
  <si>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</si>
  <si>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</si>
  <si>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</si>
  <si>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</si>
  <si>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</si>
  <si>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</si>
  <si>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</si>
  <si>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</si>
  <si>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</si>
  <si>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</si>
  <si>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</si>
  <si>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</si>
  <si>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</si>
  <si>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</si>
  <si>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</si>
  <si>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</si>
  <si>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</si>
  <si>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</si>
  <si>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</si>
  <si>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</si>
  <si>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</si>
  <si>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</si>
  <si>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</si>
  <si>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</si>
  <si>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</si>
  <si>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</si>
  <si>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</si>
  <si>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</si>
  <si>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</si>
  <si>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</si>
  <si>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</si>
  <si>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</si>
  <si>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</si>
  <si>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</si>
  <si>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</si>
  <si>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</si>
  <si>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</si>
  <si>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</si>
  <si>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</si>
  <si>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</si>
  <si>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</si>
  <si>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</si>
  <si>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</si>
  <si>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</si>
  <si>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</si>
  <si>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</si>
  <si>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</si>
  <si>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</si>
  <si>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</si>
  <si>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</si>
  <si>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</si>
  <si>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</si>
  <si>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</si>
  <si>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</si>
  <si>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</si>
  <si>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</si>
  <si>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</si>
  <si>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</si>
  <si>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</si>
  <si>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</si>
  <si>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</si>
  <si>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</si>
  <si>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</si>
  <si>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</si>
  <si>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</si>
  <si>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</si>
  <si>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</si>
  <si>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</si>
  <si>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</si>
  <si>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</si>
  <si>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</si>
  <si>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</si>
  <si>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</si>
  <si>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</si>
  <si>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</si>
  <si>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</si>
  <si>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</si>
  <si>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</si>
  <si>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</si>
  <si>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</si>
  <si>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</si>
  <si>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</si>
  <si>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</si>
  <si>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</si>
  <si>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</si>
  <si>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</si>
  <si>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</si>
  <si>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</si>
  <si>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</si>
  <si>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</si>
  <si>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</si>
  <si>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</si>
  <si>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</si>
  <si>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</si>
  <si>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</si>
  <si>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</si>
  <si>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</si>
  <si>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</si>
  <si>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</si>
  <si>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</si>
  <si>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</si>
  <si>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</si>
  <si>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</si>
  <si>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</si>
  <si>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</si>
  <si>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</si>
  <si>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</si>
  <si>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</si>
  <si>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</si>
  <si>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</si>
  <si>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</si>
  <si>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</si>
  <si>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</si>
  <si>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</si>
  <si>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</si>
  <si>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</si>
  <si>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</si>
  <si>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</si>
  <si>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</si>
  <si>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</si>
  <si>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</si>
  <si>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</si>
  <si>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</si>
  <si>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</si>
  <si>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</si>
  <si>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</si>
  <si>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</si>
  <si>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</si>
  <si>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</si>
  <si>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</si>
  <si>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</si>
  <si>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</si>
  <si>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</si>
  <si>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</si>
  <si>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</si>
  <si>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</si>
  <si>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</si>
  <si>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</si>
  <si>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</si>
  <si>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</si>
  <si>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</si>
  <si>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</si>
  <si>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</si>
  <si>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</si>
  <si>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</si>
  <si>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</si>
  <si>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</si>
  <si>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</si>
  <si>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</si>
  <si>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</si>
  <si>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</si>
  <si>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</si>
  <si>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</si>
  <si>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</si>
  <si>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</si>
  <si>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</si>
  <si>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</si>
  <si>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</si>
  <si>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</si>
  <si>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</si>
  <si>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</si>
  <si>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</si>
  <si>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</si>
  <si>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</si>
  <si>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</si>
  <si>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</si>
  <si>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</si>
  <si>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</si>
  <si>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</si>
  <si>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</si>
  <si>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</si>
  <si>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</si>
  <si>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</si>
  <si>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</si>
  <si>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</si>
  <si>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</si>
  <si>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</si>
  <si>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</si>
  <si>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</si>
  <si>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</si>
  <si>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</si>
  <si>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</si>
  <si>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</si>
  <si>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</si>
  <si>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</si>
  <si>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</si>
  <si>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</si>
  <si>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</si>
  <si>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</si>
  <si>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</si>
  <si>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</si>
  <si>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</si>
  <si>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</si>
  <si>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</si>
  <si>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</si>
  <si>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</si>
  <si>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</si>
  <si>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</si>
  <si>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</si>
  <si>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</si>
  <si>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</si>
  <si>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</si>
  <si>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</si>
  <si>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</si>
  <si>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</si>
  <si>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</si>
  <si>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</si>
  <si>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</si>
  <si>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</si>
  <si>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</si>
  <si>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</si>
  <si>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</si>
  <si>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</si>
  <si>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</si>
  <si>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</si>
  <si>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</si>
  <si>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</si>
  <si>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</si>
  <si>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</si>
  <si>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</si>
  <si>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</si>
  <si>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</si>
  <si>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</si>
  <si>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</si>
  <si>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</si>
  <si>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</si>
  <si>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</si>
  <si>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</si>
  <si>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</si>
  <si>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</si>
  <si>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</si>
  <si>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</si>
  <si>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</si>
  <si>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</si>
  <si>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</si>
  <si>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</si>
  <si>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</si>
  <si>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</si>
  <si>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</si>
  <si>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</si>
  <si>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</si>
  <si>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</si>
  <si>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</si>
  <si>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</si>
  <si>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</si>
  <si>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</si>
  <si>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</si>
  <si>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</si>
  <si>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</si>
  <si>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</si>
  <si>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</si>
  <si>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</si>
  <si>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</si>
  <si>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</si>
  <si>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</si>
  <si>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</si>
  <si>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</si>
  <si>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</si>
  <si>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</si>
  <si>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</si>
  <si>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</si>
  <si>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</si>
  <si>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</si>
  <si>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</si>
  <si>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</si>
  <si>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</si>
  <si>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</si>
  <si>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</si>
  <si>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</si>
  <si>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</si>
  <si>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</si>
  <si>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</si>
  <si>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</si>
  <si>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</si>
  <si>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</si>
  <si>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</si>
  <si>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</si>
  <si>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</si>
  <si>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</si>
  <si>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</si>
  <si>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</si>
  <si>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</si>
  <si>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</si>
  <si>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</si>
  <si>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</si>
  <si>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</si>
  <si>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</si>
  <si>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</si>
  <si>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</si>
  <si>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</si>
  <si>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</si>
  <si>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</si>
  <si>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</si>
  <si>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</si>
  <si>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</si>
  <si>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</si>
  <si>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</si>
  <si>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</si>
  <si>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</si>
  <si>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</si>
  <si>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</si>
  <si>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</si>
  <si>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</si>
  <si>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</si>
  <si>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</si>
  <si>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</si>
  <si>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</si>
  <si>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</si>
  <si>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</si>
  <si>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</si>
  <si>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</si>
  <si>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</si>
  <si>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</si>
  <si>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</si>
  <si>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</si>
  <si>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</si>
  <si>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</si>
  <si>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</si>
  <si>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</si>
  <si>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</si>
  <si>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</si>
  <si>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</si>
  <si>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</si>
  <si>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</si>
  <si>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</si>
  <si>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</si>
  <si>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</si>
  <si>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</si>
  <si>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</si>
  <si>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</si>
  <si>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</si>
  <si>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</si>
  <si>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</si>
  <si>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</si>
  <si>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</si>
  <si>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</si>
  <si>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</si>
  <si>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</si>
  <si>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</si>
  <si>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</si>
  <si>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</si>
  <si>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</si>
  <si>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</si>
  <si>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</si>
  <si>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</si>
  <si>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</si>
  <si>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</si>
  <si>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</si>
  <si>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</si>
  <si>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</si>
  <si>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</si>
  <si>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</si>
  <si>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</si>
  <si>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</si>
  <si>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</si>
  <si>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</si>
  <si>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</si>
  <si>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</si>
  <si>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</si>
  <si>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</si>
  <si>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</si>
  <si>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</si>
  <si>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</si>
  <si>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</si>
  <si>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</si>
  <si>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</si>
  <si>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</si>
  <si>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</si>
  <si>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</si>
  <si>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</si>
  <si>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</si>
  <si>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</si>
  <si>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</si>
  <si>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</si>
  <si>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</si>
  <si>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</si>
  <si>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</si>
  <si>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</si>
  <si>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</si>
  <si>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</si>
  <si>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</si>
  <si>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</si>
  <si>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</si>
  <si>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</si>
  <si>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</si>
  <si>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</si>
  <si>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</si>
  <si>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</si>
  <si>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</si>
  <si>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</si>
  <si>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</si>
  <si>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</si>
  <si>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</si>
  <si>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</si>
  <si>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</si>
  <si>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</si>
  <si>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</si>
  <si>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</si>
  <si>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</si>
  <si>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</si>
  <si>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</si>
  <si>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</si>
  <si>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</si>
  <si>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</si>
  <si>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</si>
  <si>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</si>
  <si>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</si>
  <si>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</si>
  <si>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</si>
  <si>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</si>
  <si>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</si>
  <si>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</si>
  <si>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</si>
  <si>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</si>
  <si>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</si>
  <si>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</si>
  <si>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</si>
  <si>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</si>
  <si>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</si>
  <si>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</si>
  <si>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</si>
  <si>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</si>
  <si>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</si>
  <si>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</si>
  <si>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</si>
  <si>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</si>
  <si>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</si>
  <si>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</si>
  <si>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</si>
  <si>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</si>
  <si>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</si>
  <si>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</si>
  <si>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</si>
  <si>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</si>
  <si>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</si>
  <si>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</si>
  <si>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</si>
  <si>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</si>
  <si>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</si>
  <si>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</si>
  <si>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</si>
  <si>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</si>
  <si>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</si>
  <si>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</si>
  <si>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</si>
  <si>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</si>
  <si>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</si>
  <si>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</si>
  <si>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</si>
  <si>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</si>
  <si>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</si>
  <si>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</si>
  <si>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</si>
  <si>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</si>
  <si>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</si>
  <si>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</si>
  <si>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</si>
  <si>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</si>
  <si>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</si>
  <si>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</si>
  <si>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</si>
  <si>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</si>
  <si>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</si>
  <si>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</si>
  <si>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</si>
  <si>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</si>
  <si>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</si>
  <si>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</si>
  <si>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</si>
  <si>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</si>
  <si>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</si>
  <si>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</si>
  <si>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</si>
  <si>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</si>
  <si>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</si>
  <si>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</si>
  <si>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</si>
  <si>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</si>
  <si>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</si>
  <si>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</si>
  <si>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</si>
  <si>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</si>
  <si>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</si>
  <si>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</si>
  <si>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</si>
  <si>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</si>
  <si>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</si>
  <si>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</si>
  <si>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</si>
  <si>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</si>
  <si>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</si>
  <si>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</si>
  <si>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</si>
  <si>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</si>
  <si>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</si>
  <si>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</si>
  <si>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</si>
  <si>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</si>
  <si>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</si>
  <si>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</si>
  <si>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</si>
  <si>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</si>
  <si>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</si>
  <si>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</si>
  <si>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</si>
  <si>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</si>
  <si>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</si>
  <si>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</si>
  <si>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</si>
  <si>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</si>
  <si>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</si>
  <si>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</si>
  <si>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</si>
  <si>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</si>
  <si>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</si>
  <si>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</si>
  <si>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</si>
  <si>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</si>
  <si>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</si>
  <si>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</si>
  <si>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</si>
  <si>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</si>
  <si>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</si>
  <si>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</si>
  <si>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</si>
  <si>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</si>
  <si>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</si>
  <si>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</si>
  <si>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</si>
  <si>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</si>
  <si>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</si>
  <si>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</si>
  <si>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</si>
  <si>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</si>
  <si>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</si>
  <si>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</si>
  <si>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</si>
  <si>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</si>
  <si>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</si>
  <si>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</si>
  <si>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</si>
  <si>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</si>
  <si>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</si>
  <si>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</si>
  <si>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</si>
  <si>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</si>
  <si>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</si>
  <si>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</si>
  <si>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</si>
  <si>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</si>
  <si>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</si>
  <si>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</si>
  <si>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</si>
  <si>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</si>
  <si>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</si>
  <si>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</si>
  <si>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</si>
  <si>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</si>
  <si>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</si>
  <si>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</si>
  <si>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</si>
  <si>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</si>
  <si>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</si>
  <si>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</si>
  <si>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</si>
  <si>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</si>
  <si>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</si>
  <si>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</si>
  <si>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</si>
  <si>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</si>
  <si>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</si>
  <si>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</si>
  <si>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</si>
  <si>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</si>
  <si>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</si>
  <si>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</si>
  <si>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</si>
  <si>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</si>
  <si>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</si>
  <si>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</si>
  <si>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</si>
  <si>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</si>
  <si>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</si>
  <si>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</si>
  <si>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</si>
  <si>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</si>
  <si>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</si>
  <si>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</si>
  <si>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</si>
  <si>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</si>
  <si>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</si>
  <si>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</si>
  <si>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</si>
  <si>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</si>
  <si>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</si>
  <si>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</si>
  <si>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</si>
  <si>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</si>
  <si>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</si>
  <si>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</si>
  <si>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</si>
  <si>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</si>
  <si>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</si>
  <si>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</si>
  <si>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</si>
  <si>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</si>
  <si>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</si>
  <si>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</si>
  <si>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</si>
  <si>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</si>
  <si>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</si>
  <si>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</si>
  <si>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</si>
  <si>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</si>
  <si>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</si>
  <si>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</si>
  <si>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</si>
  <si>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</si>
  <si>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</si>
  <si>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</si>
  <si>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</si>
  <si>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</si>
  <si>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</si>
  <si>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</si>
  <si>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</si>
  <si>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</si>
  <si>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</si>
  <si>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</si>
  <si>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</si>
  <si>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</si>
  <si>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</si>
  <si>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</si>
  <si>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</si>
  <si>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</si>
  <si>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</si>
  <si>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</si>
  <si>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</si>
  <si>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</si>
  <si>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</si>
  <si>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</si>
  <si>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</si>
  <si>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</si>
  <si>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</si>
  <si>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</si>
  <si>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</si>
  <si>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</si>
  <si>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</si>
  <si>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</si>
  <si>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</si>
  <si>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</si>
  <si>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</si>
  <si>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</si>
  <si>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</si>
  <si>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</si>
  <si>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</si>
  <si>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</si>
  <si>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</si>
  <si>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</si>
  <si>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</si>
  <si>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</si>
  <si>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</si>
  <si>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</si>
  <si>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</si>
  <si>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</si>
  <si>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</si>
  <si>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</si>
  <si>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</si>
  <si>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</si>
  <si>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</si>
  <si>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</si>
  <si>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</si>
  <si>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</si>
  <si>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</si>
  <si>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</si>
  <si>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</si>
  <si>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</si>
  <si>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</si>
  <si>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</si>
  <si>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</si>
  <si>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</si>
  <si>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</si>
  <si>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</si>
  <si>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</si>
  <si>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</si>
  <si>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</si>
  <si>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</si>
  <si>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</si>
  <si>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</si>
  <si>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</si>
  <si>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</si>
  <si>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</si>
  <si>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</si>
  <si>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</si>
  <si>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</si>
  <si>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</si>
  <si>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</si>
  <si>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</si>
  <si>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</si>
  <si>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</si>
  <si>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</si>
  <si>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</si>
  <si>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</si>
  <si>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</si>
  <si>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</si>
  <si>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</si>
  <si>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</si>
  <si>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</si>
  <si>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</si>
  <si>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</si>
  <si>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</si>
  <si>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</si>
  <si>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</si>
  <si>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</si>
  <si>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</si>
  <si>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</si>
  <si>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</si>
  <si>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</si>
  <si>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</si>
  <si>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</si>
  <si>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</si>
  <si>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</si>
  <si>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</si>
  <si>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</si>
  <si>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</si>
  <si>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</si>
  <si>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</si>
  <si>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</si>
  <si>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</si>
  <si>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</si>
  <si>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</si>
  <si>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</si>
  <si>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</si>
  <si>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</si>
  <si>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</si>
  <si>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</si>
  <si>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</si>
  <si>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</si>
  <si>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</si>
  <si>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</si>
  <si>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</si>
  <si>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</si>
  <si>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</si>
  <si>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</si>
  <si>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</si>
  <si>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</si>
  <si>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</si>
  <si>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</si>
  <si>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</si>
  <si>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</si>
  <si>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</si>
  <si>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</si>
  <si>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</si>
  <si>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</si>
  <si>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</si>
  <si>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</si>
  <si>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</si>
  <si>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</si>
  <si>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</si>
  <si>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</si>
  <si>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</si>
  <si>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</si>
  <si>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</si>
  <si>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</si>
  <si>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</si>
  <si>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</si>
  <si>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</si>
  <si>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</si>
  <si>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</si>
  <si>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</si>
  <si>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</si>
  <si>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</si>
  <si>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</si>
  <si>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</si>
  <si>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</si>
  <si>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</si>
  <si>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</si>
  <si>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</si>
  <si>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</si>
  <si>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</si>
  <si>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</si>
  <si>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</si>
  <si>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</si>
  <si>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</si>
  <si>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</si>
  <si>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</si>
  <si>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</si>
  <si>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</si>
  <si>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</si>
  <si>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</si>
  <si>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</si>
  <si>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</si>
  <si>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</si>
  <si>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</si>
  <si>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</si>
  <si>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</si>
  <si>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</si>
  <si>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</si>
  <si>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</si>
  <si>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</si>
  <si>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</si>
  <si>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</si>
  <si>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</si>
  <si>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</si>
  <si>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</si>
  <si>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</si>
  <si>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</si>
  <si>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</si>
  <si>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</si>
  <si>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</si>
  <si>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</si>
  <si>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</si>
  <si>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</si>
  <si>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</si>
  <si>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</si>
  <si>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</si>
  <si>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</si>
  <si>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</si>
  <si>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</si>
  <si>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</si>
  <si>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</si>
  <si>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</si>
  <si>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</si>
  <si>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</si>
  <si>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</si>
  <si>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</si>
  <si>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</si>
  <si>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</si>
  <si>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</si>
  <si>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</si>
  <si>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</si>
  <si>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</si>
  <si>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</si>
  <si>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</si>
  <si>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</si>
  <si>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</si>
  <si>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</si>
  <si>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</si>
  <si>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</si>
  <si>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</si>
  <si>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</si>
  <si>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</si>
  <si>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</si>
  <si>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</si>
  <si>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</si>
  <si>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</si>
  <si>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</si>
  <si>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</si>
  <si>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</si>
  <si>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</si>
  <si>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</si>
  <si>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</si>
  <si>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</si>
  <si>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</si>
  <si>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</si>
  <si>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</si>
  <si>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</si>
  <si>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</si>
  <si>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</si>
  <si>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</si>
  <si>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</si>
  <si>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</si>
  <si>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</si>
  <si>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</si>
  <si>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</si>
  <si>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</si>
  <si>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</si>
  <si>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</si>
  <si>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</si>
  <si>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</si>
  <si>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</si>
  <si>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</si>
  <si>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</si>
  <si>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</si>
  <si>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</si>
  <si>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</si>
  <si>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</si>
  <si>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</si>
  <si>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</si>
  <si>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</si>
  <si>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</si>
  <si>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</si>
  <si>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</si>
  <si>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</si>
  <si>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</si>
  <si>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</si>
  <si>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</si>
  <si>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</si>
  <si>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</si>
  <si>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</si>
  <si>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</si>
  <si>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</si>
  <si>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</si>
  <si>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</si>
  <si>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</si>
  <si>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</si>
  <si>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</si>
  <si>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</si>
  <si>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</si>
  <si>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</si>
  <si>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</si>
  <si>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</si>
  <si>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</si>
  <si>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</si>
  <si>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</si>
  <si>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</si>
  <si>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</si>
  <si>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</si>
  <si>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</si>
  <si>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</si>
  <si>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</si>
  <si>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</si>
  <si>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</si>
  <si>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</si>
  <si>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</si>
  <si>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</si>
  <si>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</si>
  <si>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</si>
  <si>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</si>
  <si>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</si>
  <si>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</si>
  <si>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</si>
  <si>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</si>
  <si>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</si>
  <si>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</si>
  <si>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</si>
  <si>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</si>
  <si>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</si>
  <si>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</si>
  <si>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</si>
  <si>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</si>
  <si>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</si>
  <si>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</si>
  <si>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</si>
  <si>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</si>
  <si>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</si>
  <si>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</si>
  <si>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</si>
  <si>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</si>
  <si>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</si>
  <si>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</si>
  <si>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</si>
  <si>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</si>
  <si>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</si>
  <si>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</si>
  <si>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</si>
  <si>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</si>
  <si>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</si>
  <si>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</si>
  <si>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</si>
  <si>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</si>
  <si>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</si>
  <si>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</si>
  <si>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</si>
  <si>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</si>
  <si>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</si>
  <si>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</si>
  <si>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</si>
  <si>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</si>
  <si>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</si>
  <si>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</si>
  <si>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</si>
  <si>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</si>
  <si>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</si>
  <si>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</si>
  <si>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</si>
  <si>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</si>
  <si>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</si>
  <si>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</si>
  <si>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</si>
  <si>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</si>
  <si>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</si>
  <si>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</si>
  <si>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</si>
  <si>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</si>
  <si>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</si>
  <si>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</si>
  <si>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</si>
  <si>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</si>
  <si>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</si>
  <si>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</si>
  <si>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</si>
  <si>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</si>
  <si>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</si>
  <si>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</si>
  <si>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</si>
  <si>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</si>
  <si>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</si>
  <si>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</si>
  <si>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</si>
  <si>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</si>
  <si>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</si>
  <si>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</si>
  <si>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</si>
  <si>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</si>
  <si>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</si>
  <si>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</si>
  <si>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</si>
  <si>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</si>
  <si>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</si>
  <si>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</si>
  <si>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</si>
  <si>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</si>
  <si>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</si>
  <si>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</si>
  <si>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</si>
  <si>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</si>
  <si>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</si>
  <si>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</si>
  <si>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</si>
  <si>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</si>
  <si>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</si>
  <si>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</si>
  <si>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</si>
  <si>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</si>
  <si>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</si>
  <si>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</si>
  <si>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</si>
  <si>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</si>
  <si>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</si>
  <si>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</si>
  <si>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</si>
  <si>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</si>
  <si>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</si>
  <si>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</si>
  <si>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</si>
  <si>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</si>
  <si>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</si>
  <si>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</si>
  <si>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</si>
  <si>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</si>
  <si>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</si>
  <si>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</si>
  <si>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</si>
  <si>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</si>
  <si>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</si>
  <si>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</si>
  <si>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</si>
  <si>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</si>
  <si>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</si>
  <si>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</si>
  <si>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</si>
  <si>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</si>
  <si>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</si>
  <si>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</si>
  <si>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</si>
  <si>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</si>
  <si>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</si>
  <si>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</si>
  <si>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</si>
  <si>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</si>
  <si>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</si>
  <si>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</si>
  <si>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</si>
  <si>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</si>
  <si>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</si>
  <si>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</si>
  <si>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</si>
  <si>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</si>
  <si>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</si>
  <si>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</si>
  <si>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</si>
  <si>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</si>
  <si>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</si>
  <si>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</si>
  <si>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</si>
  <si>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</si>
  <si>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</si>
  <si>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</si>
  <si>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</si>
  <si>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</si>
  <si>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</si>
  <si>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</si>
  <si>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</si>
  <si>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</si>
  <si>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</si>
  <si>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</si>
  <si>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</si>
  <si>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</si>
  <si>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</si>
  <si>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</si>
  <si>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</si>
  <si>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</si>
  <si>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</si>
  <si>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</si>
  <si>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</si>
  <si>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</si>
  <si>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</si>
  <si>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</si>
  <si>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</si>
  <si>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</si>
  <si>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</si>
  <si>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</si>
  <si>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</si>
  <si>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</si>
  <si>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</si>
  <si>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</si>
  <si>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</si>
  <si>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</si>
  <si>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</si>
  <si>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</si>
  <si>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</si>
  <si>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</si>
  <si>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</si>
  <si>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</si>
  <si>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</si>
  <si>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</si>
  <si>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</si>
  <si>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</si>
  <si>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</si>
  <si>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</si>
  <si>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</si>
  <si>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</si>
  <si>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</si>
  <si>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</si>
  <si>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</si>
  <si>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</si>
  <si>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</si>
  <si>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</si>
  <si>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</si>
  <si>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</si>
  <si>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</si>
  <si>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</si>
  <si>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</si>
  <si>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</si>
  <si>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</si>
  <si>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</si>
  <si>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</si>
  <si>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</si>
  <si>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</si>
  <si>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</si>
  <si>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</si>
  <si>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</si>
  <si>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</si>
  <si>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</si>
  <si>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</si>
  <si>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</si>
  <si>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</si>
  <si>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</si>
  <si>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</si>
  <si>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</si>
  <si>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</si>
  <si>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</si>
  <si>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</si>
  <si>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</si>
  <si>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</si>
  <si>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</si>
  <si>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</si>
  <si>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</si>
  <si>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</si>
  <si>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</si>
  <si>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</si>
  <si>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</si>
  <si>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</si>
  <si>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</si>
  <si>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</si>
  <si>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</si>
  <si>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</si>
  <si>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</si>
  <si>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</si>
  <si>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</si>
  <si>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</si>
  <si>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</si>
  <si>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</si>
  <si>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</si>
  <si>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</si>
  <si>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</si>
  <si>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</si>
  <si>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</si>
  <si>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</si>
  <si>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</si>
  <si>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</si>
  <si>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</si>
  <si>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</si>
  <si>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</si>
  <si>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</si>
  <si>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</si>
  <si>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</si>
  <si>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</si>
  <si>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</si>
  <si>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</si>
  <si>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</si>
  <si>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</si>
  <si>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</si>
  <si>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</si>
  <si>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</si>
  <si>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</si>
  <si>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</si>
  <si>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</si>
  <si>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</si>
  <si>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</si>
  <si>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</si>
  <si>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</si>
  <si>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</si>
  <si>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</si>
  <si>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</si>
  <si>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</si>
  <si>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</si>
  <si>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</si>
  <si>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</si>
  <si>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</si>
  <si>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</si>
  <si>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</si>
  <si>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</si>
  <si>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</si>
  <si>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</si>
  <si>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</si>
  <si>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</si>
  <si>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</si>
  <si>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</si>
  <si>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</si>
  <si>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</si>
  <si>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</si>
  <si>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</si>
  <si>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</si>
  <si>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</si>
  <si>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</si>
  <si>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</si>
  <si>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</si>
  <si>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</si>
  <si>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</si>
  <si>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</si>
  <si>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</si>
  <si>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</si>
  <si>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</si>
  <si>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</si>
  <si>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</si>
  <si>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</si>
  <si>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</si>
  <si>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</si>
  <si>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</si>
  <si>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</si>
  <si>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</si>
  <si>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</si>
  <si>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</si>
  <si>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</si>
  <si>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</si>
  <si>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</si>
  <si>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</si>
  <si>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</si>
  <si>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</si>
  <si>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</si>
  <si>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</si>
  <si>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</si>
  <si>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</si>
  <si>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</si>
  <si>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</si>
  <si>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</si>
  <si>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</si>
  <si>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</si>
  <si>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</si>
  <si>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</si>
  <si>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</si>
  <si>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</si>
  <si>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</si>
  <si>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</si>
  <si>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</si>
  <si>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</si>
  <si>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</si>
  <si>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</si>
  <si>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</si>
  <si>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</si>
  <si>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</si>
  <si>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</si>
  <si>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</si>
  <si>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</si>
  <si>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</si>
  <si>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</si>
  <si>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</si>
  <si>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</si>
  <si>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</si>
  <si>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</si>
  <si>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</si>
  <si>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</si>
  <si>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</si>
  <si>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</si>
  <si>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</si>
  <si>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</si>
  <si>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</si>
  <si>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</si>
  <si>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</si>
  <si>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</si>
  <si>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</si>
  <si>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</si>
  <si>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</si>
  <si>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</si>
  <si>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</si>
  <si>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</si>
  <si>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</si>
  <si>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</si>
  <si>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</si>
  <si>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</si>
  <si>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</si>
  <si>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</si>
  <si>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</si>
  <si>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</si>
  <si>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</si>
  <si>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</si>
  <si>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</si>
  <si>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</si>
  <si>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</si>
  <si>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</si>
  <si>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</si>
  <si>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</si>
  <si>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</si>
  <si>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</si>
  <si>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</si>
  <si>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</si>
  <si>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</si>
  <si>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</si>
  <si>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</si>
  <si>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</si>
  <si>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</si>
  <si>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</si>
  <si>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</si>
  <si>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</si>
  <si>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</si>
  <si>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</si>
  <si>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</si>
  <si>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</si>
  <si>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</si>
  <si>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</si>
  <si>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</si>
  <si>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</si>
  <si>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</si>
  <si>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</si>
  <si>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</si>
  <si>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</si>
  <si>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</si>
  <si>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</si>
  <si>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</si>
  <si>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</si>
  <si>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</si>
  <si>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</si>
  <si>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</si>
  <si>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</si>
  <si>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</si>
  <si>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</si>
  <si>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</si>
  <si>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</si>
  <si>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</si>
  <si>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</si>
  <si>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</si>
  <si>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</si>
  <si>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</si>
  <si>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</si>
  <si>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</si>
  <si>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</si>
  <si>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</si>
  <si>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</si>
  <si>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</si>
  <si>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</si>
  <si>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</si>
  <si>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</si>
  <si>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</si>
  <si>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</si>
  <si>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</si>
  <si>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</si>
  <si>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</si>
  <si>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</si>
  <si>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</si>
  <si>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</si>
  <si>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</si>
  <si>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</si>
  <si>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</si>
  <si>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</si>
  <si>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</si>
  <si>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</si>
  <si>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</si>
  <si>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</si>
  <si>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</si>
  <si>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</si>
  <si>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</si>
  <si>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</si>
  <si>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</si>
  <si>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</si>
  <si>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</si>
  <si>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</si>
  <si>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</si>
  <si>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</si>
  <si>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</si>
  <si>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</si>
  <si>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</si>
  <si>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</si>
  <si>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</si>
  <si>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</si>
  <si>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</si>
  <si>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</si>
  <si>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</si>
  <si>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</si>
  <si>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</si>
  <si>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</si>
  <si>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</si>
  <si>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</si>
  <si>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</si>
  <si>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</si>
  <si>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</si>
  <si>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</si>
  <si>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</si>
  <si>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</si>
  <si>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</si>
  <si>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</si>
  <si>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</si>
  <si>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</si>
  <si>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</si>
  <si>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</si>
  <si>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</si>
  <si>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</si>
  <si>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</si>
  <si>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</si>
  <si>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</si>
  <si>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</si>
  <si>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</si>
  <si>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</si>
  <si>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</si>
  <si>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</si>
  <si>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</si>
  <si>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</si>
  <si>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</si>
  <si>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</si>
  <si>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</si>
  <si>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</si>
  <si>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</si>
  <si>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</si>
  <si>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</si>
  <si>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</si>
  <si>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</si>
  <si>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</si>
  <si>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</si>
  <si>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</si>
  <si>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</si>
  <si>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</si>
  <si>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</si>
  <si>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</si>
  <si>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</si>
  <si>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</si>
  <si>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</si>
  <si>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</si>
  <si>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</si>
  <si>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</si>
  <si>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</si>
  <si>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</si>
  <si>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</si>
  <si>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</si>
  <si>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</si>
  <si>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</si>
  <si>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</si>
  <si>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</si>
  <si>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</si>
  <si>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</si>
  <si>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</si>
  <si>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</si>
  <si>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</si>
  <si>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</si>
  <si>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</si>
  <si>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</si>
  <si>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</si>
  <si>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</si>
  <si>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</si>
  <si>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</si>
  <si>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</si>
  <si>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</si>
  <si>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</si>
  <si>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</si>
  <si>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</si>
  <si>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</si>
  <si>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</si>
  <si>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</si>
  <si>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</si>
  <si>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</si>
  <si>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</si>
  <si>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</si>
  <si>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</si>
  <si>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</si>
  <si>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</si>
  <si>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</si>
  <si>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</si>
  <si>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</si>
  <si>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</si>
  <si>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</si>
  <si>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</si>
  <si>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</si>
  <si>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</si>
  <si>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</si>
  <si>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</si>
  <si>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</si>
  <si>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</si>
  <si>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</si>
  <si>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</si>
  <si>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</si>
  <si>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</si>
  <si>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</si>
  <si>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</si>
  <si>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</si>
  <si>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</si>
  <si>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</si>
  <si>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</si>
  <si>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</si>
  <si>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</si>
  <si>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</si>
  <si>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</si>
  <si>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</si>
  <si>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</si>
  <si>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</si>
  <si>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</si>
  <si>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</si>
  <si>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</si>
  <si>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</si>
  <si>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</si>
  <si>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</si>
  <si>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</si>
  <si>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</si>
  <si>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</si>
  <si>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</si>
  <si>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</si>
  <si>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</si>
  <si>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</si>
  <si>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</si>
  <si>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</si>
  <si>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</si>
  <si>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</si>
  <si>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</si>
  <si>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</si>
  <si>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</si>
  <si>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</si>
  <si>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</si>
  <si>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</si>
  <si>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</si>
  <si>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</si>
  <si>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</si>
  <si>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</si>
  <si>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</si>
  <si>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</si>
  <si>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</si>
  <si>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</si>
  <si>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</si>
  <si>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</si>
  <si>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</si>
  <si>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</si>
  <si>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</si>
  <si>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</si>
  <si>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</si>
  <si>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</si>
  <si>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</si>
  <si>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</si>
  <si>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</si>
  <si>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</si>
  <si>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</si>
  <si>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</si>
  <si>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</si>
  <si>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</si>
  <si>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</si>
  <si>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</si>
  <si>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</si>
  <si>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</si>
  <si>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</si>
  <si>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</si>
  <si>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</si>
  <si>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</si>
  <si>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</si>
  <si>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</si>
  <si>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</si>
  <si>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</si>
  <si>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</si>
  <si>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</si>
  <si>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</si>
  <si>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</si>
  <si>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</si>
  <si>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</si>
  <si>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</si>
  <si>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</si>
  <si>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</si>
  <si>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</si>
  <si>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</si>
  <si>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</si>
  <si>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</si>
  <si>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</si>
  <si>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</si>
  <si>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</si>
  <si>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</si>
  <si>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</si>
  <si>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</si>
  <si>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</si>
  <si>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</si>
  <si>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</si>
  <si>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</si>
  <si>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</si>
  <si>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</si>
  <si>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</si>
  <si>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</si>
  <si>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</si>
  <si>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</si>
  <si>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</si>
  <si>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</si>
  <si>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</si>
  <si>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</si>
  <si>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</si>
  <si>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</si>
  <si>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</si>
  <si>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</si>
  <si>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</si>
  <si>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</si>
  <si>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</si>
  <si>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</si>
  <si>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</si>
  <si>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</si>
  <si>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</si>
  <si>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</si>
  <si>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</si>
  <si>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</si>
  <si>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</si>
  <si>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</si>
  <si>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</si>
  <si>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</si>
  <si>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</si>
  <si>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</si>
  <si>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</si>
  <si>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</si>
  <si>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</si>
  <si>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</si>
  <si>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</si>
  <si>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</si>
  <si>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</si>
  <si>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</si>
  <si>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</si>
  <si>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</si>
  <si>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</si>
  <si>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</si>
  <si>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</si>
  <si>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</si>
  <si>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</si>
  <si>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</si>
  <si>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</si>
  <si>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</si>
  <si>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</si>
  <si>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</si>
  <si>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</si>
  <si>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</si>
  <si>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</si>
  <si>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</si>
  <si>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</si>
  <si>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</si>
  <si>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</si>
  <si>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</si>
  <si>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</si>
  <si>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</si>
  <si>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</si>
  <si>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</si>
  <si>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</si>
  <si>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</si>
  <si>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</si>
  <si>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</si>
  <si>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</si>
  <si>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</si>
  <si>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</si>
  <si>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</si>
  <si>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</si>
  <si>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</si>
  <si>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</si>
  <si>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</si>
  <si>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</si>
  <si>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</si>
  <si>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</si>
  <si>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</si>
  <si>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</si>
  <si>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</si>
  <si>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</si>
  <si>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</si>
  <si>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</si>
  <si>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</si>
  <si>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</si>
  <si>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</si>
  <si>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</si>
  <si>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</si>
  <si>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</si>
  <si>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</si>
  <si>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</si>
  <si>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</si>
  <si>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</si>
  <si>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</si>
  <si>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</si>
  <si>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</si>
  <si>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</si>
  <si>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</si>
  <si>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</si>
  <si>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</si>
  <si>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</si>
  <si>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</si>
  <si>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</si>
  <si>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</si>
  <si>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</si>
  <si>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</si>
  <si>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</si>
  <si>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</si>
  <si>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</si>
  <si>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</si>
  <si>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</si>
  <si>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</si>
  <si>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</si>
  <si>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</si>
  <si>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</si>
  <si>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</si>
  <si>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</si>
  <si>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</si>
  <si>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</si>
  <si>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</si>
  <si>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</si>
  <si>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</si>
  <si>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</si>
  <si>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</si>
  <si>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</si>
  <si>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</si>
  <si>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</si>
  <si>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</si>
  <si>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</si>
  <si>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</si>
  <si>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</si>
  <si>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</si>
  <si>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</si>
  <si>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</si>
  <si>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</si>
  <si>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</si>
  <si>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</si>
  <si>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</si>
  <si>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</si>
  <si>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</si>
  <si>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</si>
  <si>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</si>
  <si>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</si>
  <si>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</si>
  <si>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</si>
  <si>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</si>
  <si>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</si>
  <si>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</si>
  <si>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</si>
  <si>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</si>
  <si>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</si>
  <si>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</si>
  <si>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</si>
  <si>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</si>
  <si>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</si>
  <si>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</si>
  <si>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</si>
  <si>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</si>
  <si>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</si>
  <si>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</si>
  <si>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</si>
  <si>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</si>
  <si>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</si>
  <si>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</si>
  <si>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</si>
  <si>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</si>
  <si>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</si>
  <si>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</si>
  <si>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</si>
  <si>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</si>
  <si>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</si>
  <si>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</si>
  <si>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</si>
  <si>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</si>
  <si>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</si>
  <si>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</si>
  <si>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</si>
  <si>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</si>
  <si>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</si>
  <si>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</si>
  <si>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</si>
  <si>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</si>
  <si>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</si>
  <si>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</si>
  <si>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</si>
  <si>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</si>
  <si>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</si>
  <si>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</si>
  <si>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</si>
  <si>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</si>
  <si>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</si>
  <si>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</si>
  <si>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</si>
  <si>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</si>
  <si>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</si>
  <si>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</si>
  <si>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</si>
  <si>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</si>
  <si>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</si>
  <si>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</si>
  <si>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</si>
  <si>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</si>
  <si>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</si>
  <si>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</si>
  <si>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</si>
  <si>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</si>
  <si>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</si>
  <si>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</si>
  <si>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</si>
  <si>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</si>
  <si>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</si>
  <si>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</si>
  <si>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</si>
  <si>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</si>
  <si>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</si>
  <si>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</si>
  <si>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</si>
  <si>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</si>
  <si>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</si>
  <si>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</si>
  <si>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</si>
  <si>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</si>
  <si>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</si>
  <si>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</si>
  <si>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</si>
  <si>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</si>
  <si>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</si>
  <si>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</si>
  <si>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</si>
  <si>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</si>
  <si>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</si>
  <si>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</si>
  <si>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</si>
  <si>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</si>
  <si>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</si>
  <si>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</si>
  <si>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</si>
  <si>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</si>
  <si>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</si>
  <si>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</si>
  <si>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</si>
  <si>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</si>
  <si>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</si>
  <si>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</si>
  <si>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</si>
  <si>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</si>
  <si>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</si>
  <si>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</si>
  <si>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</si>
  <si>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</si>
  <si>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</si>
  <si>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</si>
  <si>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</si>
  <si>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</si>
  <si>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</si>
  <si>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</si>
  <si>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</si>
  <si>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</si>
  <si>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</si>
  <si>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</si>
  <si>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</si>
  <si>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</si>
  <si>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</si>
  <si>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</si>
  <si>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</si>
  <si>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</si>
  <si>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</si>
  <si>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</si>
  <si>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</si>
  <si>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</si>
  <si>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</si>
  <si>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</si>
  <si>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</si>
  <si>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</si>
  <si>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</si>
  <si>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</si>
  <si>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</si>
  <si>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</si>
  <si>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</si>
  <si>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</si>
  <si>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</si>
  <si>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</si>
  <si>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</si>
  <si>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</si>
  <si>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</si>
  <si>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</si>
  <si>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</si>
  <si>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</si>
  <si>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</si>
  <si>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</si>
  <si>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</si>
  <si>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</si>
  <si>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</si>
  <si>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</si>
  <si>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</si>
  <si>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</si>
  <si>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</si>
  <si>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</si>
  <si>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</si>
  <si>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</si>
  <si>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</si>
  <si>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</si>
  <si>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</si>
  <si>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</si>
  <si>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</si>
  <si>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</si>
  <si>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</si>
  <si>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</si>
  <si>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</si>
  <si>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</si>
  <si>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</si>
  <si>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</si>
  <si>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</si>
  <si>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</si>
  <si>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</si>
  <si>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</si>
  <si>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</si>
  <si>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</si>
  <si>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</si>
  <si>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</si>
  <si>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</si>
  <si>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</si>
  <si>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</si>
  <si>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</si>
  <si>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</si>
  <si>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</si>
  <si>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</si>
  <si>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</si>
  <si>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</si>
  <si>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</si>
  <si>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</si>
  <si>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</si>
  <si>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</si>
  <si>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</si>
  <si>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</si>
  <si>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</si>
  <si>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</si>
  <si>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</si>
  <si>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</si>
  <si>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</si>
  <si>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</si>
  <si>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</si>
  <si>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</si>
  <si>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</si>
  <si>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</si>
  <si>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</si>
  <si>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</si>
  <si>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</si>
  <si>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</si>
  <si>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</si>
  <si>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</si>
  <si>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</si>
  <si>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</si>
  <si>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</si>
  <si>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</si>
  <si>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</si>
  <si>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</si>
  <si>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</si>
  <si>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</si>
  <si>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</si>
  <si>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</si>
  <si>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</si>
  <si>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</si>
  <si>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</si>
  <si>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</si>
  <si>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</si>
  <si>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</si>
  <si>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</si>
  <si>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</si>
  <si>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</si>
  <si>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</si>
  <si>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</si>
  <si>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</si>
  <si>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</si>
  <si>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</si>
  <si>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</si>
  <si>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</si>
  <si>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</si>
  <si>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</si>
  <si>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</si>
  <si>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</si>
  <si>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</si>
  <si>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</si>
  <si>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</si>
  <si>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</si>
  <si>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</si>
  <si>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</si>
  <si>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</si>
  <si>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</si>
  <si>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</si>
  <si>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</si>
  <si>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</si>
  <si>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</si>
  <si>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</si>
  <si>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</si>
  <si>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</si>
  <si>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</si>
  <si>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</si>
  <si>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</si>
  <si>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</si>
  <si>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</si>
  <si>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</si>
  <si>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</si>
  <si>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</si>
  <si>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</si>
  <si>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</si>
  <si>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</si>
  <si>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</si>
  <si>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</si>
  <si>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</si>
  <si>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</si>
  <si>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</si>
  <si>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</si>
  <si>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</si>
  <si>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</si>
  <si>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</si>
  <si>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</si>
  <si>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</si>
  <si>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</si>
  <si>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</si>
  <si>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</si>
  <si>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</si>
  <si>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</si>
  <si>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</si>
  <si>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</si>
  <si>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</si>
  <si>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</si>
  <si>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</si>
  <si>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</si>
  <si>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</si>
  <si>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</si>
  <si>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</si>
  <si>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</si>
  <si>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</si>
  <si>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</si>
  <si>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</si>
  <si>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</si>
  <si>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</si>
  <si>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</si>
  <si>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</si>
  <si>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</si>
  <si>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</si>
  <si>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</si>
  <si>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</si>
  <si>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</si>
  <si>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</si>
  <si>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</si>
  <si>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</si>
  <si>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</si>
  <si>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</si>
  <si>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</si>
  <si>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</si>
  <si>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</si>
  <si>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</si>
  <si>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</si>
  <si>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</si>
  <si>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</si>
  <si>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</si>
  <si>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</si>
  <si>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</si>
  <si>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</si>
  <si>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</si>
  <si>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</si>
  <si>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</si>
  <si>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</si>
  <si>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</si>
  <si>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</si>
  <si>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</si>
  <si>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</si>
  <si>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</si>
  <si>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</si>
  <si>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</si>
  <si>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</si>
  <si>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</si>
  <si>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</si>
  <si>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</si>
  <si>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</si>
  <si>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</si>
  <si>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</si>
  <si>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</si>
  <si>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</si>
  <si>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</si>
  <si>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</si>
  <si>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</si>
  <si>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</si>
  <si>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</si>
  <si>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</si>
  <si>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</si>
  <si>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</si>
  <si>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</si>
  <si>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</si>
  <si>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</si>
  <si>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</si>
  <si>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</si>
  <si>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</si>
  <si>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</si>
  <si>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</si>
  <si>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</si>
  <si>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</si>
  <si>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</si>
  <si>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</si>
  <si>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</si>
  <si>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</si>
  <si>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</si>
  <si>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</si>
  <si>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</si>
  <si>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</si>
  <si>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</si>
  <si>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</si>
  <si>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</si>
  <si>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</si>
  <si>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</si>
  <si>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</si>
  <si>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</si>
  <si>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</si>
  <si>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</si>
  <si>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</si>
  <si>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</si>
  <si>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</si>
  <si>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</si>
  <si>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</si>
  <si>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</si>
  <si>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</si>
  <si>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</si>
  <si>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</si>
  <si>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</si>
  <si>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</si>
  <si>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</si>
  <si>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</si>
  <si>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</si>
  <si>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</si>
  <si>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</si>
  <si>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</si>
  <si>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</si>
  <si>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</si>
  <si>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</si>
  <si>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</si>
  <si>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</si>
  <si>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</si>
  <si>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</si>
  <si>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</si>
  <si>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</si>
  <si>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</si>
  <si>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</si>
  <si>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</si>
  <si>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</si>
  <si>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</si>
  <si>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</si>
  <si>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</si>
  <si>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</si>
  <si>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</si>
  <si>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</si>
  <si>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</si>
  <si>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</si>
  <si>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</si>
  <si>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</si>
  <si>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</si>
  <si>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</si>
  <si>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</si>
  <si>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</si>
  <si>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</si>
  <si>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</si>
  <si>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</si>
  <si>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</si>
  <si>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</si>
  <si>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</si>
  <si>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</si>
  <si>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</si>
  <si>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</si>
  <si>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</si>
  <si>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</si>
  <si>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</si>
  <si>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</si>
  <si>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</si>
  <si>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</si>
  <si>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</si>
  <si>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</si>
  <si>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</si>
  <si>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</si>
  <si>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</si>
  <si>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</si>
  <si>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</si>
  <si>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</si>
  <si>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</si>
  <si>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</si>
  <si>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</si>
  <si>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</si>
  <si>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</si>
  <si>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</si>
  <si>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</si>
  <si>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</si>
  <si>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</si>
  <si>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</si>
  <si>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</si>
  <si>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</si>
  <si>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</si>
  <si>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</si>
  <si>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</si>
  <si>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</si>
  <si>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</si>
  <si>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</si>
  <si>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</si>
  <si>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</si>
  <si>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</si>
  <si>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</si>
  <si>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</si>
  <si>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</si>
  <si>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</si>
  <si>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</si>
  <si>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</si>
  <si>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</si>
  <si>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</si>
  <si>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</si>
  <si>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</si>
  <si>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</si>
  <si>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</si>
  <si>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</si>
  <si>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</si>
  <si>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</si>
  <si>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</si>
  <si>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</si>
  <si>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</si>
  <si>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</si>
  <si>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</si>
  <si>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</si>
  <si>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</si>
  <si>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</si>
  <si>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</si>
  <si>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</si>
  <si>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</si>
  <si>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</si>
  <si>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</si>
  <si>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</si>
  <si>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</si>
  <si>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</si>
  <si>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</si>
  <si>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</si>
  <si>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</si>
  <si>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</si>
  <si>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</si>
  <si>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</si>
  <si>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</si>
  <si>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</si>
  <si>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</si>
  <si>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</si>
  <si>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</si>
  <si>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</si>
  <si>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</si>
  <si>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</si>
  <si>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</si>
  <si>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</si>
  <si>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</si>
  <si>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</si>
  <si>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</si>
  <si>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</si>
  <si>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</si>
  <si>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</si>
  <si>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</si>
  <si>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</si>
  <si>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</si>
  <si>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</si>
  <si>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</si>
  <si>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</si>
  <si>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</si>
  <si>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</si>
  <si>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</si>
  <si>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</si>
  <si>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</si>
  <si>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</si>
  <si>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</si>
  <si>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</si>
  <si>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</si>
  <si>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</si>
  <si>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</si>
  <si>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</si>
  <si>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</si>
  <si>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</si>
  <si>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</si>
  <si>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</si>
  <si>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</si>
  <si>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</si>
  <si>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</si>
  <si>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</si>
  <si>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</si>
  <si>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</si>
  <si>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</si>
  <si>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</si>
  <si>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</si>
  <si>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</si>
  <si>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</si>
  <si>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</si>
  <si>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</si>
  <si>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</si>
  <si>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</si>
  <si>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</si>
  <si>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</si>
  <si>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</si>
  <si>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</si>
  <si>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</si>
  <si>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</si>
  <si>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</si>
  <si>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</si>
  <si>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</si>
  <si>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</si>
  <si>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</si>
  <si>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</si>
  <si>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</si>
  <si>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</si>
  <si>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</si>
  <si>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</si>
  <si>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</si>
  <si>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</si>
  <si>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</si>
  <si>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</si>
  <si>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</si>
  <si>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</si>
  <si>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</si>
  <si>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</si>
  <si>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</si>
  <si>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</si>
  <si>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</si>
  <si>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</si>
  <si>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</si>
  <si>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</si>
  <si>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</si>
  <si>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</si>
  <si>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</si>
  <si>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</si>
  <si>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</si>
  <si>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</si>
  <si>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</si>
  <si>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</si>
  <si>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</si>
  <si>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</si>
  <si>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</si>
  <si>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</si>
  <si>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</si>
  <si>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</si>
  <si>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</si>
  <si>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</si>
  <si>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</si>
  <si>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</si>
  <si>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</si>
  <si>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</si>
  <si>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</si>
  <si>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</si>
  <si>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</si>
  <si>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</si>
  <si>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</si>
  <si>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</si>
  <si>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</si>
  <si>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</si>
  <si>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</si>
  <si>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</si>
  <si>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</si>
  <si>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</si>
  <si>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</si>
  <si>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</si>
  <si>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</si>
  <si>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</si>
  <si>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</si>
  <si>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</si>
  <si>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</si>
  <si>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</si>
  <si>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</si>
  <si>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</si>
  <si>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</si>
  <si>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</si>
  <si>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</si>
  <si>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</si>
  <si>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</si>
  <si>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</si>
  <si>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</si>
  <si>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</si>
  <si>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</si>
  <si>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</si>
  <si>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</si>
  <si>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</si>
  <si>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</si>
  <si>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</si>
  <si>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</si>
  <si>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</si>
  <si>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</si>
  <si>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</si>
  <si>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</si>
  <si>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</si>
  <si>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</si>
  <si>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</si>
  <si>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</si>
  <si>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</si>
  <si>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</si>
  <si>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</si>
  <si>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</si>
  <si>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</si>
  <si>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</si>
  <si>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</si>
  <si>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</si>
  <si>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</si>
  <si>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</si>
  <si>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</si>
  <si>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</si>
  <si>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</si>
  <si>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</si>
  <si>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</si>
  <si>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</si>
  <si>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</si>
  <si>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</si>
  <si>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</si>
  <si>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</si>
  <si>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</si>
  <si>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</si>
  <si>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</si>
  <si>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</si>
  <si>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</si>
  <si>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</si>
  <si>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</si>
  <si>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</si>
  <si>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</si>
  <si>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</si>
  <si>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</si>
  <si>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</si>
  <si>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</si>
  <si>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</si>
  <si>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</si>
  <si>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</si>
  <si>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</si>
  <si>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</si>
  <si>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</si>
  <si>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</si>
  <si>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</si>
  <si>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</si>
  <si>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</si>
  <si>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</si>
  <si>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</si>
  <si>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</si>
  <si>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</si>
  <si>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</si>
  <si>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</si>
  <si>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</si>
  <si>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</si>
  <si>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</si>
  <si>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</si>
  <si>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</si>
  <si>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</si>
  <si>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</si>
  <si>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</si>
  <si>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</si>
  <si>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</si>
  <si>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</si>
  <si>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</si>
  <si>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</si>
  <si>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</si>
  <si>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</si>
  <si>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</si>
  <si>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</si>
  <si>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</si>
  <si>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</si>
  <si>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</si>
  <si>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</si>
  <si>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</si>
  <si>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</si>
  <si>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</si>
  <si>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</si>
  <si>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</si>
  <si>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</si>
  <si>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</si>
  <si>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</si>
  <si>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</si>
  <si>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</si>
  <si>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</si>
  <si>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</si>
  <si>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</si>
  <si>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</si>
  <si>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</si>
  <si>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</si>
  <si>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</si>
  <si>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</si>
  <si>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</si>
  <si>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</si>
  <si>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</si>
  <si>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</si>
  <si>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</si>
  <si>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</si>
  <si>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</si>
  <si>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</si>
  <si>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</si>
  <si>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</si>
  <si>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</si>
  <si>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</si>
  <si>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</si>
  <si>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</si>
  <si>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</si>
  <si>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</si>
  <si>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</si>
  <si>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</si>
  <si>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</si>
  <si>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</si>
  <si>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</si>
  <si>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</si>
  <si>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</si>
  <si>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</si>
  <si>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</si>
  <si>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</si>
  <si>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</si>
  <si>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</si>
  <si>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</si>
  <si>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</si>
  <si>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</si>
  <si>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</si>
  <si>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</si>
  <si>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</si>
  <si>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</si>
  <si>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</si>
  <si>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</si>
  <si>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</si>
  <si>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</si>
  <si>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</si>
  <si>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</si>
  <si>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</si>
  <si>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</si>
  <si>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</si>
  <si>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</si>
  <si>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</si>
  <si>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</si>
  <si>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</si>
  <si>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</si>
  <si>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</si>
  <si>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</si>
  <si>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</si>
  <si>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</si>
  <si>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</si>
  <si>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</si>
  <si>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</si>
  <si>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</si>
  <si>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</si>
  <si>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</si>
  <si>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</si>
  <si>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</si>
  <si>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</si>
  <si>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</si>
  <si>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</si>
  <si>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</si>
  <si>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</si>
  <si>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</si>
  <si>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</si>
  <si>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</si>
  <si>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</si>
  <si>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</si>
  <si>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</si>
  <si>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</si>
  <si>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</si>
  <si>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</si>
  <si>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</si>
  <si>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</si>
  <si>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</si>
  <si>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</si>
  <si>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</si>
  <si>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</si>
  <si>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</si>
  <si>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</si>
  <si>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</si>
  <si>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</si>
  <si>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</si>
  <si>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</si>
  <si>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</si>
  <si>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</si>
  <si>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</si>
  <si>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</si>
  <si>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</si>
  <si>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</si>
  <si>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</si>
  <si>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</si>
  <si>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</si>
  <si>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</si>
  <si>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</si>
  <si>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</si>
  <si>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</si>
  <si>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</si>
  <si>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</si>
  <si>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</si>
  <si>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</si>
  <si>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</si>
  <si>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</si>
  <si>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</si>
  <si>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</si>
  <si>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</si>
  <si>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</si>
  <si>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</si>
  <si>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</si>
  <si>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</si>
  <si>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</si>
  <si>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</si>
  <si>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</si>
  <si>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</si>
  <si>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</si>
  <si>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</si>
  <si>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</si>
  <si>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</si>
  <si>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</si>
  <si>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</si>
  <si>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</si>
  <si>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</si>
  <si>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</si>
  <si>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</si>
  <si>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</si>
  <si>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</si>
  <si>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</si>
  <si>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</si>
  <si>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</si>
  <si>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</si>
  <si>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</si>
  <si>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</si>
  <si>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</si>
  <si>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</si>
  <si>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</si>
  <si>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</si>
  <si>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</si>
  <si>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</si>
  <si>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</si>
  <si>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</si>
  <si>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</si>
  <si>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</si>
  <si>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</si>
  <si>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</si>
  <si>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</si>
  <si>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</si>
  <si>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</si>
  <si>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</si>
  <si>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</si>
  <si>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</si>
  <si>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</si>
  <si>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</si>
  <si>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</si>
  <si>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</si>
  <si>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</si>
  <si>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</si>
  <si>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</si>
  <si>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</si>
  <si>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</si>
  <si>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</si>
  <si>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</si>
  <si>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</si>
  <si>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</si>
  <si>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</si>
  <si>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</si>
  <si>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</si>
  <si>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</si>
  <si>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</si>
  <si>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</si>
  <si>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</si>
  <si>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</si>
  <si>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</si>
  <si>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</si>
  <si>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</si>
  <si>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</si>
  <si>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</si>
  <si>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</si>
  <si>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</si>
  <si>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</si>
  <si>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</si>
  <si>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</si>
  <si>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</si>
  <si>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</si>
  <si>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</si>
  <si>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</si>
  <si>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</si>
  <si>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</si>
  <si>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</si>
  <si>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</si>
  <si>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</si>
  <si>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</si>
  <si>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</si>
  <si>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</si>
  <si>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</si>
  <si>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</si>
  <si>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</si>
  <si>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</si>
  <si>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</si>
  <si>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</si>
  <si>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</si>
  <si>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</si>
  <si>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</si>
  <si>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</si>
  <si>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</si>
  <si>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</si>
  <si>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</si>
  <si>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</si>
  <si>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</si>
  <si>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</si>
  <si>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</si>
  <si>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</si>
  <si>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</si>
  <si>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</si>
  <si>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</si>
  <si>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</si>
  <si>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</si>
  <si>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</si>
  <si>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</si>
  <si>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</si>
  <si>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</si>
  <si>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</si>
  <si>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</si>
  <si>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</si>
  <si>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</si>
  <si>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</si>
  <si>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</si>
  <si>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</si>
  <si>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</si>
  <si>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</si>
  <si>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</si>
  <si>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</si>
  <si>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</si>
  <si>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</si>
  <si>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</si>
  <si>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</si>
  <si>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</si>
  <si>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</si>
  <si>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</si>
  <si>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</si>
  <si>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</si>
  <si>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</si>
  <si>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</si>
  <si>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</si>
  <si>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</si>
  <si>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</si>
  <si>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</si>
  <si>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</si>
  <si>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</si>
  <si>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</si>
  <si>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</si>
  <si>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</si>
  <si>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</si>
  <si>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</si>
  <si>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</si>
  <si>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</si>
  <si>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</si>
  <si>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</si>
  <si>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</si>
  <si>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</si>
  <si>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</si>
  <si>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</si>
  <si>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</si>
  <si>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</si>
  <si>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</si>
  <si>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</si>
  <si>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</si>
  <si>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</si>
  <si>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</si>
  <si>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</si>
  <si>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</si>
  <si>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</si>
  <si>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</si>
  <si>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</si>
  <si>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</si>
  <si>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</si>
  <si>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</si>
  <si>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</si>
  <si>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</si>
  <si>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</si>
  <si>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</si>
  <si>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</si>
  <si>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</si>
  <si>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</si>
  <si>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</si>
  <si>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</si>
  <si>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</si>
  <si>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</si>
  <si>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</si>
  <si>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</si>
  <si>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</si>
  <si>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</si>
  <si>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</si>
  <si>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</si>
  <si>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</si>
  <si>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</si>
  <si>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</si>
  <si>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</si>
  <si>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</si>
  <si>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</si>
  <si>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</si>
  <si>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</si>
  <si>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</si>
  <si>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</si>
  <si>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</si>
  <si>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</si>
  <si>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</si>
  <si>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</si>
  <si>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</si>
  <si>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</si>
  <si>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</si>
  <si>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</si>
  <si>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</si>
  <si>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</si>
  <si>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</si>
  <si>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</si>
  <si>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</si>
  <si>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</si>
  <si>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</si>
  <si>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</si>
  <si>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</si>
  <si>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</si>
  <si>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</si>
  <si>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</si>
  <si>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</si>
  <si>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</si>
  <si>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</si>
  <si>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</si>
  <si>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</si>
  <si>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</si>
  <si>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</si>
  <si>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</si>
  <si>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</si>
  <si>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</si>
  <si>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</si>
  <si>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</si>
  <si>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</si>
  <si>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</si>
  <si>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</si>
  <si>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</si>
  <si>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</si>
  <si>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</si>
  <si>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</si>
  <si>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</si>
  <si>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</si>
  <si>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</si>
  <si>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</si>
  <si>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</si>
  <si>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</si>
  <si>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</si>
  <si>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</si>
  <si>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</si>
  <si>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</si>
  <si>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</si>
  <si>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</si>
  <si>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</si>
  <si>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</si>
  <si>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</si>
  <si>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</si>
  <si>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</si>
  <si>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</si>
  <si>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</si>
  <si>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</si>
  <si>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</si>
  <si>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</si>
  <si>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</si>
  <si>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</si>
  <si>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</si>
  <si>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</si>
  <si>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</si>
  <si>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</si>
  <si>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</si>
  <si>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</si>
  <si>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</si>
  <si>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</si>
  <si>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</si>
  <si>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</si>
  <si>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</si>
  <si>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</si>
  <si>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</si>
  <si>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</si>
  <si>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</si>
  <si>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</si>
  <si>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</si>
  <si>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</si>
  <si>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</si>
  <si>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</si>
  <si>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</si>
  <si>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</si>
  <si>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</si>
  <si>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</si>
  <si>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</si>
  <si>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</si>
  <si>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</si>
  <si>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</si>
  <si>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</si>
  <si>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</si>
  <si>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</si>
  <si>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</si>
  <si>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</si>
  <si>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</si>
  <si>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</si>
  <si>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</si>
  <si>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</si>
  <si>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</si>
  <si>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</si>
  <si>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</si>
  <si>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</si>
  <si>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</si>
  <si>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</si>
  <si>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</si>
  <si>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</si>
  <si>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</si>
  <si>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</si>
  <si>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</si>
  <si>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</si>
  <si>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</si>
  <si>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</si>
  <si>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</si>
  <si>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</si>
  <si>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</si>
  <si>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</si>
  <si>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</si>
  <si>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</si>
  <si>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</si>
  <si>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</si>
  <si>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</si>
  <si>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</si>
  <si>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</si>
  <si>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</si>
  <si>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</si>
  <si>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</si>
  <si>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</si>
  <si>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</si>
  <si>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</si>
  <si>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</si>
  <si>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</si>
  <si>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</si>
  <si>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</si>
  <si>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</si>
  <si>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</si>
  <si>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</si>
  <si>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</si>
  <si>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</si>
  <si>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</si>
  <si>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</si>
  <si>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</si>
  <si>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</si>
  <si>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</si>
  <si>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</si>
  <si>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</si>
  <si>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</si>
  <si>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</si>
  <si>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</si>
  <si>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</si>
  <si>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</si>
  <si>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</si>
  <si>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</si>
  <si>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</si>
  <si>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</si>
  <si>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</si>
  <si>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</si>
  <si>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</si>
  <si>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</si>
  <si>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</si>
  <si>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</si>
  <si>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</si>
  <si>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</si>
  <si>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</si>
  <si>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</si>
  <si>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</si>
  <si>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</si>
  <si>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</si>
  <si>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</si>
  <si>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</si>
  <si>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</si>
  <si>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</si>
  <si>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</si>
  <si>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</si>
  <si>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</si>
  <si>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</si>
  <si>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</si>
  <si>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</si>
  <si>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</si>
  <si>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</si>
  <si>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</si>
  <si>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</si>
  <si>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</si>
  <si>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</si>
  <si>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</si>
  <si>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</si>
  <si>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</si>
  <si>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</si>
  <si>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</si>
  <si>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</si>
  <si>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</si>
  <si>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</si>
  <si>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</si>
  <si>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</si>
  <si>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</si>
  <si>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</si>
  <si>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</si>
  <si>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</si>
  <si>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</si>
  <si>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</si>
  <si>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</si>
  <si>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</si>
  <si>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</si>
  <si>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</si>
  <si>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</si>
  <si>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</si>
  <si>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</si>
  <si>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</si>
  <si>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</si>
  <si>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</si>
  <si>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</si>
  <si>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</si>
  <si>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</si>
  <si>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</si>
  <si>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</si>
  <si>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</si>
  <si>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</si>
  <si>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</si>
  <si>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</si>
  <si>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</si>
  <si>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</si>
  <si>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</si>
  <si>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</si>
  <si>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</si>
  <si>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</si>
  <si>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</si>
  <si>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</si>
  <si>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</si>
  <si>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</si>
  <si>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</si>
  <si>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</si>
  <si>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</si>
  <si>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</si>
  <si>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</si>
  <si>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</si>
  <si>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</si>
  <si>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</si>
  <si>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</si>
  <si>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</si>
  <si>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</si>
  <si>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</si>
  <si>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</si>
  <si>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</si>
  <si>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</si>
  <si>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</si>
  <si>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</si>
  <si>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</si>
  <si>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</si>
  <si>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</si>
  <si>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</si>
  <si>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</si>
  <si>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</si>
  <si>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</si>
  <si>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</si>
  <si>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</si>
  <si>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</si>
  <si>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</si>
  <si>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</si>
  <si>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</si>
  <si>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</si>
  <si>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</si>
  <si>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</si>
  <si>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</si>
  <si>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</si>
  <si>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</si>
  <si>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</si>
  <si>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</si>
  <si>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</si>
  <si>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</si>
  <si>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</si>
  <si>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</si>
  <si>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</si>
  <si>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</si>
  <si>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</si>
  <si>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</si>
  <si>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</si>
  <si>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</si>
  <si>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</si>
  <si>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</si>
  <si>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</si>
  <si>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</si>
  <si>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</si>
  <si>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</si>
  <si>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</si>
  <si>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</si>
  <si>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</si>
  <si>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</si>
  <si>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</si>
  <si>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</si>
  <si>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</si>
  <si>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</si>
  <si>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</si>
  <si>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</si>
  <si>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</si>
  <si>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</si>
  <si>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</si>
  <si>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</si>
  <si>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</si>
  <si>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</si>
  <si>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</si>
  <si>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</si>
  <si>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</si>
  <si>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</si>
  <si>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</si>
  <si>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</si>
  <si>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</si>
  <si>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</si>
  <si>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</si>
  <si>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</si>
  <si>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</si>
  <si>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</si>
  <si>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</si>
  <si>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</si>
  <si>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</si>
  <si>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</si>
  <si>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</si>
  <si>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</si>
  <si>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</si>
  <si>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</si>
  <si>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</si>
  <si>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</si>
  <si>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</si>
  <si>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</si>
  <si>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</si>
  <si>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</si>
  <si>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</si>
  <si>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</si>
  <si>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</si>
  <si>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</si>
  <si>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</si>
  <si>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</si>
  <si>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</si>
  <si>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</si>
  <si>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</si>
  <si>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</si>
  <si>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</si>
  <si>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</si>
  <si>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</si>
  <si>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</si>
  <si>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</si>
  <si>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</si>
  <si>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</si>
  <si>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</si>
  <si>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</si>
  <si>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</si>
  <si>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</si>
  <si>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</si>
  <si>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</si>
  <si>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</si>
  <si>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</si>
  <si>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</si>
  <si>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</si>
  <si>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</si>
  <si>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</si>
  <si>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</si>
  <si>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</si>
  <si>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</si>
  <si>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</si>
  <si>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</si>
  <si>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</si>
  <si>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</si>
  <si>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</si>
  <si>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</si>
  <si>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</si>
  <si>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</si>
  <si>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</si>
  <si>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</si>
  <si>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</si>
  <si>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</si>
  <si>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</si>
  <si>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</si>
  <si>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</si>
  <si>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</si>
  <si>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</si>
  <si>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</si>
  <si>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</si>
  <si>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</si>
  <si>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</si>
  <si>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</si>
  <si>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</si>
  <si>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</si>
  <si>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</si>
  <si>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</si>
  <si>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</si>
  <si>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</si>
  <si>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</si>
  <si>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</si>
  <si>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</si>
  <si>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</si>
  <si>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</si>
  <si>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</si>
  <si>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</si>
  <si>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</si>
  <si>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</si>
  <si>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</si>
  <si>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</si>
  <si>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</si>
  <si>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</si>
  <si>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</si>
  <si>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</si>
  <si>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</si>
  <si>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</si>
  <si>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</si>
  <si>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</si>
  <si>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</si>
  <si>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</si>
  <si>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</si>
  <si>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</si>
  <si>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</si>
  <si>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</si>
  <si>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</si>
  <si>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</si>
  <si>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</si>
  <si>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</si>
  <si>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</si>
  <si>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</si>
  <si>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</si>
  <si>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</si>
  <si>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</si>
  <si>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</si>
  <si>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</si>
  <si>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</si>
  <si>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</si>
  <si>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</si>
  <si>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</si>
  <si>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</si>
  <si>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</si>
  <si>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</si>
  <si>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</si>
  <si>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</si>
  <si>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</si>
  <si>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</si>
  <si>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</si>
  <si>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</si>
  <si>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</si>
  <si>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</si>
  <si>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</si>
  <si>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</si>
  <si>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</si>
  <si>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</si>
  <si>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</si>
  <si>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</si>
  <si>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</si>
  <si>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</si>
  <si>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</si>
  <si>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</si>
  <si>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</si>
  <si>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</si>
  <si>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</si>
  <si>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</si>
  <si>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</si>
  <si>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</si>
  <si>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</si>
  <si>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</si>
  <si>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</si>
  <si>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</si>
  <si>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</si>
  <si>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</si>
  <si>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</si>
  <si>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</si>
  <si>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</si>
  <si>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</si>
  <si>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</si>
  <si>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</si>
  <si>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</si>
  <si>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</si>
  <si>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</si>
  <si>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</si>
  <si>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</si>
  <si>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</si>
  <si>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</si>
  <si>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</si>
  <si>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</si>
  <si>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</si>
  <si>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</si>
  <si>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</si>
  <si>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</si>
  <si>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</si>
  <si>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</si>
  <si>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</si>
  <si>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</si>
  <si>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</si>
  <si>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</si>
  <si>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</si>
  <si>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</si>
  <si>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</si>
  <si>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</si>
  <si>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</si>
  <si>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</si>
  <si>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</si>
  <si>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</si>
  <si>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</si>
  <si>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</si>
  <si>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</si>
  <si>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</si>
  <si>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</si>
  <si>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</si>
  <si>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</si>
  <si>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</si>
  <si>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</si>
  <si>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</si>
  <si>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</si>
  <si>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</si>
  <si>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</si>
  <si>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</si>
  <si>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</si>
  <si>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</si>
  <si>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</si>
  <si>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</si>
  <si>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</si>
  <si>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</si>
  <si>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</si>
  <si>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</si>
  <si>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</si>
  <si>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</si>
  <si>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</si>
  <si>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</si>
  <si>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</si>
  <si>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</si>
  <si>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</si>
  <si>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</si>
  <si>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</si>
  <si>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</si>
  <si>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</si>
  <si>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</si>
  <si>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</si>
  <si>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</si>
  <si>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</si>
  <si>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</si>
  <si>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</si>
  <si>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</si>
  <si>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</si>
  <si>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</si>
  <si>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</si>
  <si>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</si>
  <si>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</si>
  <si>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</si>
  <si>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</si>
  <si>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</si>
  <si>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</si>
  <si>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</si>
  <si>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</si>
  <si>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</si>
  <si>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</si>
  <si>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</si>
  <si>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</si>
  <si>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</si>
  <si>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</si>
  <si>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</si>
  <si>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</si>
  <si>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</si>
  <si>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</si>
  <si>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</si>
  <si>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</si>
  <si>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</si>
  <si>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</si>
  <si>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</si>
  <si>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</si>
  <si>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</si>
  <si>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</si>
  <si>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</si>
  <si>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</si>
  <si>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</si>
  <si>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</si>
  <si>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</si>
  <si>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</si>
  <si>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</si>
  <si>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</si>
  <si>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</si>
  <si>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</si>
  <si>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</si>
  <si>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</si>
  <si>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</si>
  <si>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</si>
  <si>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</si>
  <si>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</si>
  <si>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</si>
  <si>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</si>
  <si>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</si>
  <si>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</si>
  <si>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</si>
  <si>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</si>
  <si>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</si>
  <si>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</si>
  <si>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</si>
  <si>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</si>
  <si>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</si>
  <si>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</si>
  <si>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</si>
  <si>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</si>
  <si>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</si>
  <si>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</si>
  <si>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</si>
  <si>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</si>
  <si>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</si>
  <si>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</si>
  <si>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</si>
  <si>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</si>
  <si>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</si>
  <si>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</si>
  <si>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</si>
  <si>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</si>
  <si>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</si>
  <si>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</si>
  <si>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</si>
  <si>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</si>
  <si>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</si>
  <si>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</si>
  <si>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</si>
  <si>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</si>
  <si>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</si>
  <si>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</si>
  <si>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</si>
  <si>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</si>
  <si>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</si>
  <si>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</si>
  <si>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</si>
  <si>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</si>
  <si>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</si>
  <si>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</si>
  <si>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</si>
  <si>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</si>
  <si>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</si>
  <si>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</si>
  <si>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</si>
  <si>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</si>
  <si>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</si>
  <si>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</si>
  <si>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</si>
  <si>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</si>
  <si>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</si>
  <si>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</si>
  <si>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</si>
  <si>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</si>
  <si>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</si>
  <si>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</si>
  <si>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</si>
  <si>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</si>
  <si>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</si>
  <si>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</si>
  <si>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</si>
  <si>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</si>
  <si>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</si>
  <si>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</si>
  <si>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</si>
  <si>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</si>
  <si>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</si>
  <si>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</si>
  <si>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</si>
  <si>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</si>
  <si>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</si>
  <si>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</si>
  <si>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</si>
  <si>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</si>
  <si>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</si>
  <si>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</si>
  <si>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</si>
  <si>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</si>
  <si>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</si>
  <si>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</si>
  <si>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</si>
  <si>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</si>
  <si>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</si>
  <si>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</si>
  <si>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</si>
  <si>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</si>
  <si>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</si>
  <si>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</si>
  <si>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</si>
  <si>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</si>
  <si>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</si>
  <si>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</si>
  <si>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</si>
  <si>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</si>
  <si>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</si>
  <si>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</si>
  <si>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</si>
  <si>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</si>
  <si>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</si>
  <si>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</si>
  <si>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</si>
  <si>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</si>
  <si>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</si>
  <si>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</si>
  <si>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</si>
  <si>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</si>
  <si>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</si>
  <si>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</si>
  <si>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</si>
  <si>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</si>
  <si>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</si>
  <si>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</si>
  <si>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</si>
  <si>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</si>
  <si>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</si>
  <si>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</si>
  <si>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</si>
  <si>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</si>
  <si>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</si>
  <si>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</si>
  <si>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</si>
  <si>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</si>
  <si>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</si>
  <si>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</si>
  <si>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</si>
  <si>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</si>
  <si>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</si>
  <si>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</si>
  <si>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</si>
  <si>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</si>
  <si>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</si>
  <si>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</si>
  <si>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</si>
  <si>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</si>
  <si>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</si>
  <si>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</si>
  <si>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</si>
  <si>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</si>
  <si>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</si>
  <si>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</si>
  <si>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</si>
  <si>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</si>
  <si>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</si>
  <si>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</si>
  <si>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</si>
  <si>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</si>
  <si>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</si>
  <si>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</si>
  <si>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</si>
  <si>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</si>
  <si>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</si>
  <si>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</si>
  <si>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</si>
  <si>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</si>
  <si>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</si>
  <si>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</si>
  <si>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</si>
  <si>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</si>
  <si>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</si>
  <si>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</si>
  <si>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</si>
  <si>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</si>
  <si>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</si>
  <si>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</si>
  <si>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</si>
  <si>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</si>
  <si>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</si>
  <si>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</si>
  <si>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</si>
  <si>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</si>
  <si>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</si>
  <si>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</si>
  <si>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</si>
  <si>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</si>
  <si>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</si>
  <si>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</si>
  <si>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</si>
  <si>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</si>
  <si>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</si>
  <si>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</si>
  <si>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</si>
  <si>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</si>
  <si>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</si>
  <si>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</si>
  <si>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</si>
  <si>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</si>
  <si>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</si>
  <si>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</si>
  <si>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</si>
  <si>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</si>
  <si>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</si>
  <si>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</si>
  <si>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</si>
  <si>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</si>
  <si>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</si>
  <si>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</si>
  <si>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</si>
  <si>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</si>
  <si>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</si>
  <si>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</si>
  <si>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</si>
  <si>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</si>
  <si>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</si>
  <si>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</si>
  <si>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</si>
  <si>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</si>
  <si>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</si>
  <si>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</si>
  <si>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</si>
  <si>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</si>
  <si>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</si>
  <si>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</si>
  <si>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</si>
  <si>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</si>
  <si>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</si>
  <si>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</si>
  <si>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</si>
  <si>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</si>
  <si>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</si>
  <si>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</si>
  <si>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</si>
  <si>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</si>
  <si>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</si>
  <si>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</si>
  <si>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</si>
  <si>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</si>
  <si>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</si>
  <si>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</si>
  <si>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</si>
  <si>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</si>
  <si>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</si>
  <si>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</si>
  <si>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</si>
  <si>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</si>
  <si>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</si>
  <si>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</si>
  <si>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</si>
  <si>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</si>
  <si>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</si>
  <si>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</si>
  <si>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</si>
  <si>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</si>
  <si>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</si>
  <si>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</si>
  <si>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</si>
  <si>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</si>
  <si>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</si>
  <si>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</si>
  <si>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</si>
  <si>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</si>
  <si>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</si>
  <si>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</si>
  <si>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</si>
  <si>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</si>
  <si>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</si>
  <si>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</si>
  <si>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</si>
  <si>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</si>
  <si>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</si>
  <si>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</si>
  <si>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</si>
  <si>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</si>
  <si>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</si>
  <si>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</si>
  <si>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</si>
  <si>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</si>
  <si>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</si>
  <si>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</si>
  <si>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</si>
  <si>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</si>
  <si>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</si>
  <si>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</si>
  <si>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</si>
  <si>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</si>
  <si>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</si>
  <si>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</si>
  <si>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</si>
  <si>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</si>
  <si>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</si>
  <si>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</si>
  <si>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</si>
  <si>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</si>
  <si>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</si>
  <si>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</si>
  <si>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</si>
  <si>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</si>
  <si>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</si>
  <si>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</si>
  <si>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</si>
  <si>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</si>
  <si>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</si>
  <si>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</si>
  <si>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</si>
  <si>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</si>
  <si>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</si>
  <si>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</si>
  <si>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</si>
  <si>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</si>
  <si>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</si>
  <si>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</si>
  <si>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</si>
  <si>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</si>
  <si>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</si>
  <si>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</si>
  <si>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</si>
  <si>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</si>
  <si>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</si>
  <si>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</si>
  <si>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</si>
  <si>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</si>
  <si>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</si>
  <si>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</si>
  <si>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</si>
  <si>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</si>
  <si>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</si>
  <si>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</si>
  <si>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</si>
  <si>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</si>
  <si>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</si>
  <si>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</si>
  <si>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</si>
  <si>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</si>
  <si>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</si>
  <si>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</si>
  <si>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</si>
  <si>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</si>
  <si>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</si>
  <si>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</si>
  <si>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</si>
  <si>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</si>
  <si>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</si>
  <si>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</si>
  <si>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</si>
  <si>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</si>
  <si>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</si>
  <si>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</si>
  <si>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</si>
  <si>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</si>
  <si>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</si>
  <si>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</si>
  <si>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</si>
  <si>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</si>
  <si>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</si>
  <si>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</si>
  <si>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</si>
  <si>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</si>
  <si>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</si>
  <si>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</si>
  <si>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</si>
  <si>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</si>
  <si>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</si>
  <si>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</si>
  <si>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</si>
  <si>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</si>
  <si>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</si>
  <si>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</si>
  <si>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</si>
  <si>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</si>
  <si>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</si>
  <si>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</si>
  <si>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</si>
  <si>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</si>
  <si>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</si>
  <si>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</si>
  <si>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</si>
  <si>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</si>
  <si>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</si>
  <si>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</si>
  <si>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</si>
  <si>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</si>
  <si>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</si>
  <si>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</si>
  <si>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</si>
  <si>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</si>
  <si>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</si>
  <si>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</si>
  <si>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</si>
  <si>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</si>
  <si>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</si>
  <si>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</si>
  <si>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</si>
  <si>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</si>
  <si>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</si>
  <si>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</si>
  <si>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</si>
  <si>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</si>
  <si>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</si>
  <si>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</si>
  <si>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</si>
  <si>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</si>
  <si>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</si>
  <si>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</si>
  <si>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</si>
  <si>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</si>
  <si>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</si>
  <si>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</si>
  <si>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</si>
  <si>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</si>
  <si>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</si>
  <si>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</si>
  <si>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</si>
  <si>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</si>
  <si>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</si>
  <si>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</si>
  <si>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</si>
  <si>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</si>
  <si>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</si>
  <si>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</si>
  <si>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</si>
  <si>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</si>
  <si>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</si>
  <si>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</si>
  <si>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</si>
  <si>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</si>
  <si>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</si>
  <si>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</si>
  <si>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</si>
  <si>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</si>
  <si>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</si>
  <si>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</si>
  <si>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</si>
  <si>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</si>
  <si>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</si>
  <si>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</si>
  <si>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</si>
  <si>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</si>
  <si>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</si>
  <si>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</si>
  <si>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</si>
  <si>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</si>
  <si>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</si>
  <si>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</si>
  <si>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</si>
  <si>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</si>
  <si>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</si>
  <si>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</si>
  <si>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</si>
  <si>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</si>
  <si>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</si>
  <si>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</si>
  <si>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</si>
  <si>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</si>
  <si>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</si>
  <si>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</si>
  <si>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</si>
  <si>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</si>
  <si>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</si>
  <si>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</si>
  <si>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</si>
  <si>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</si>
  <si>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</si>
  <si>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</si>
  <si>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</si>
  <si>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</si>
  <si>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</si>
  <si>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</si>
  <si>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</si>
  <si>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</si>
  <si>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</si>
  <si>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</si>
  <si>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</si>
  <si>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</si>
  <si>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</si>
  <si>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</si>
  <si>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</si>
  <si>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</si>
  <si>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</si>
  <si>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</si>
  <si>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</si>
  <si>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</si>
  <si>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</si>
  <si>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</si>
  <si>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</si>
  <si>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</si>
  <si>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</si>
  <si>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</si>
  <si>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</si>
  <si>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</si>
  <si>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</si>
  <si>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</si>
  <si>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</si>
  <si>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</si>
  <si>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</si>
  <si>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</si>
  <si>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</si>
  <si>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</si>
  <si>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</si>
  <si>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</si>
  <si>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</si>
  <si>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</si>
  <si>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</si>
  <si>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</si>
  <si>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</si>
  <si>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</si>
  <si>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</si>
  <si>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</si>
  <si>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</si>
  <si>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</si>
  <si>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</si>
  <si>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</si>
  <si>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</si>
  <si>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</si>
  <si>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</si>
  <si>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</si>
  <si>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</si>
  <si>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</si>
  <si>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</si>
  <si>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</si>
  <si>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</si>
  <si>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</si>
  <si>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</si>
  <si>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</si>
  <si>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</si>
  <si>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</si>
  <si>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</si>
  <si>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</si>
  <si>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</si>
  <si>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</si>
  <si>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</si>
  <si>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</si>
  <si>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</si>
  <si>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</si>
  <si>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</si>
  <si>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</si>
  <si>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</si>
  <si>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</si>
  <si>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</si>
  <si>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</si>
  <si>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</si>
  <si>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</si>
  <si>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</si>
  <si>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</si>
  <si>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</si>
  <si>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</si>
  <si>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</si>
  <si>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</si>
  <si>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</si>
  <si>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</si>
  <si>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</si>
  <si>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</si>
  <si>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</si>
  <si>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</si>
  <si>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</si>
  <si>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</si>
  <si>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</si>
  <si>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</si>
  <si>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</si>
  <si>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</si>
  <si>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</si>
  <si>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</si>
  <si>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</si>
  <si>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</si>
  <si>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</si>
  <si>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</si>
  <si>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</si>
  <si>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</si>
  <si>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</si>
  <si>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</si>
  <si>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</si>
  <si>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</si>
  <si>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</si>
  <si>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</si>
  <si>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</si>
  <si>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</si>
  <si>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</si>
  <si>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</si>
  <si>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</si>
  <si>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</si>
  <si>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</si>
  <si>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</si>
  <si>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</si>
  <si>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</si>
  <si>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</si>
  <si>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</si>
  <si>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</si>
  <si>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</si>
  <si>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</si>
  <si>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</si>
  <si>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</si>
  <si>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</si>
  <si>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</si>
  <si>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</si>
  <si>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</si>
  <si>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</si>
  <si>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</si>
  <si>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</si>
  <si>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</si>
  <si>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</si>
  <si>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</si>
  <si>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</si>
  <si>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</si>
  <si>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</si>
  <si>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</si>
  <si>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</si>
  <si>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</si>
  <si>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</si>
  <si>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</si>
  <si>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</si>
  <si>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</si>
  <si>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</si>
  <si>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</si>
  <si>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</si>
  <si>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</si>
  <si>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</si>
  <si>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</si>
  <si>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</si>
  <si>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</si>
  <si>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</si>
  <si>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</si>
  <si>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</si>
  <si>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</si>
  <si>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</si>
  <si>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</si>
  <si>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</si>
  <si>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</si>
  <si>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</si>
  <si>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</si>
  <si>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</si>
  <si>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</si>
  <si>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</si>
  <si>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</si>
  <si>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</si>
  <si>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</si>
  <si>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</si>
  <si>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</si>
  <si>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</si>
  <si>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</si>
  <si>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</si>
  <si>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</si>
  <si>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</si>
  <si>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</si>
  <si>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</si>
  <si>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</si>
  <si>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</si>
  <si>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</si>
  <si>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</si>
  <si>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</si>
  <si>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</si>
  <si>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</si>
  <si>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</si>
  <si>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</si>
  <si>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</si>
  <si>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</si>
  <si>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</si>
  <si>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</si>
  <si>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</si>
  <si>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</si>
  <si>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</si>
  <si>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</si>
  <si>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</si>
  <si>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</si>
  <si>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</si>
  <si>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</si>
  <si>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</si>
  <si>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</si>
  <si>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</si>
  <si>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</si>
  <si>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</si>
  <si>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</si>
  <si>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</si>
  <si>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</si>
  <si>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</si>
  <si>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</si>
  <si>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</si>
  <si>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</si>
  <si>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</si>
  <si>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</si>
  <si>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</si>
  <si>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</si>
  <si>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</si>
  <si>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</si>
  <si>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</si>
  <si>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</si>
  <si>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</si>
  <si>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</si>
  <si>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</si>
  <si>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</si>
  <si>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</si>
  <si>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</si>
  <si>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</si>
  <si>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</si>
  <si>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</si>
  <si>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</si>
  <si>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</si>
  <si>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</si>
  <si>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</si>
  <si>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</si>
  <si>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</si>
  <si>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</si>
  <si>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</si>
  <si>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</si>
  <si>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</si>
  <si>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</si>
  <si>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</si>
  <si>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</si>
  <si>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</si>
  <si>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</si>
  <si>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</si>
  <si>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</si>
  <si>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</si>
  <si>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</si>
  <si>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</si>
  <si>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</si>
  <si>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</si>
  <si>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</si>
  <si>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</si>
  <si>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</si>
  <si>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</si>
  <si>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</si>
  <si>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</si>
  <si>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</si>
  <si>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</si>
  <si>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</si>
  <si>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</si>
  <si>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</si>
  <si>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</si>
  <si>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</si>
  <si>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</si>
  <si>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</si>
  <si>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</si>
  <si>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</si>
  <si>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</si>
  <si>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</si>
  <si>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</si>
  <si>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</si>
  <si>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</si>
  <si>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</si>
  <si>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</si>
  <si>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</si>
  <si>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</si>
  <si>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</si>
  <si>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</si>
  <si>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</si>
  <si>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</si>
  <si>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</si>
  <si>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</si>
  <si>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</si>
  <si>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</si>
  <si>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</si>
  <si>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</si>
  <si>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</si>
  <si>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</si>
  <si>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</si>
  <si>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</si>
  <si>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</si>
  <si>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</si>
  <si>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</si>
  <si>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</si>
  <si>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</si>
  <si>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</si>
  <si>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</si>
  <si>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</si>
  <si>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</si>
  <si>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</si>
  <si>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</si>
  <si>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</si>
  <si>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</si>
  <si>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</si>
  <si>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</si>
  <si>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</si>
  <si>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</si>
  <si>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</si>
  <si>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</si>
  <si>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</si>
  <si>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</si>
  <si>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</si>
  <si>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</si>
  <si>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</si>
  <si>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</si>
  <si>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</si>
  <si>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</si>
  <si>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</si>
  <si>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</si>
  <si>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</si>
  <si>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</si>
  <si>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</si>
  <si>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</si>
  <si>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</si>
  <si>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</si>
  <si>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</si>
  <si>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</si>
  <si>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</si>
  <si>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</si>
  <si>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</si>
  <si>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</si>
  <si>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</si>
  <si>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</si>
  <si>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</si>
  <si>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</si>
  <si>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</si>
  <si>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</si>
  <si>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</si>
  <si>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</si>
  <si>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</si>
  <si>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</si>
  <si>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</si>
  <si>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</si>
  <si>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</si>
  <si>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</si>
  <si>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</si>
  <si>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</si>
  <si>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</si>
  <si>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</si>
  <si>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</si>
  <si>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</si>
  <si>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</si>
  <si>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</si>
  <si>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</si>
  <si>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</si>
  <si>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</si>
  <si>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</si>
  <si>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</si>
  <si>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</si>
  <si>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</si>
  <si>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</si>
  <si>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</si>
  <si>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</si>
  <si>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</si>
  <si>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</si>
  <si>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</si>
  <si>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</si>
  <si>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</si>
  <si>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</si>
  <si>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</si>
  <si>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</si>
  <si>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</si>
  <si>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</si>
  <si>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</si>
  <si>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</si>
  <si>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</si>
  <si>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</si>
  <si>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</si>
  <si>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</si>
  <si>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</si>
  <si>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</si>
  <si>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</si>
  <si>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</si>
  <si>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</si>
  <si>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</si>
  <si>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</si>
  <si>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</si>
  <si>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</si>
  <si>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</si>
  <si>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</si>
  <si>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</si>
  <si>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</si>
  <si>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</si>
  <si>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</si>
  <si>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</si>
  <si>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</si>
  <si>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</si>
  <si>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</si>
  <si>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</si>
  <si>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</si>
  <si>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</si>
  <si>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</si>
  <si>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</si>
  <si>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</si>
  <si>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</si>
  <si>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</si>
  <si>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</si>
  <si>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</si>
  <si>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</si>
  <si>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</si>
  <si>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</si>
  <si>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</si>
  <si>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</si>
  <si>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</si>
  <si>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</si>
  <si>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</si>
  <si>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</si>
  <si>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</si>
  <si>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</si>
  <si>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</si>
  <si>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</si>
  <si>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</si>
  <si>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</si>
  <si>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</si>
  <si>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</si>
  <si>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</si>
  <si>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</si>
  <si>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</si>
  <si>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</si>
  <si>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</si>
  <si>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</si>
  <si>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</si>
  <si>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</si>
  <si>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</si>
  <si>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</si>
  <si>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</si>
  <si>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</si>
  <si>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</si>
  <si>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</si>
  <si>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</si>
  <si>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</si>
  <si>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</si>
  <si>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</si>
  <si>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</si>
  <si>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</si>
  <si>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</si>
  <si>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</si>
  <si>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</si>
  <si>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</si>
  <si>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</si>
  <si>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</si>
  <si>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</si>
  <si>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</si>
  <si>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</si>
  <si>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</si>
  <si>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</si>
  <si>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</si>
  <si>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</si>
  <si>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</si>
  <si>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</si>
  <si>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</si>
  <si>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</si>
  <si>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</si>
  <si>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</si>
  <si>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</si>
  <si>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</si>
  <si>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</si>
  <si>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</si>
  <si>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</si>
  <si>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</si>
  <si>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</si>
  <si>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</si>
  <si>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</si>
  <si>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</si>
  <si>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</si>
  <si>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</si>
  <si>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</si>
  <si>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</si>
  <si>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</si>
  <si>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</si>
  <si>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</si>
  <si>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</si>
  <si>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</si>
  <si>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</si>
  <si>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</si>
  <si>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</si>
  <si>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</si>
  <si>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</si>
  <si>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</si>
  <si>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</si>
  <si>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</si>
  <si>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</si>
  <si>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</si>
  <si>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</si>
  <si>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</si>
  <si>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</si>
  <si>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</si>
  <si>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</si>
  <si>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</si>
  <si>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</si>
  <si>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</si>
  <si>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</si>
  <si>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</si>
  <si>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</si>
  <si>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</si>
  <si>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</si>
  <si>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</si>
  <si>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</si>
  <si>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</si>
  <si>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</si>
  <si>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</si>
  <si>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</si>
  <si>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</si>
  <si>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</si>
  <si>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</si>
  <si>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</si>
  <si>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</si>
  <si>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</si>
  <si>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</si>
  <si>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</si>
  <si>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</si>
  <si>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</si>
  <si>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</si>
  <si>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</si>
  <si>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</si>
  <si>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</si>
  <si>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</si>
  <si>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</si>
  <si>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</si>
  <si>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</si>
  <si>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</si>
  <si>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</si>
  <si>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</si>
  <si>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</si>
  <si>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</si>
  <si>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</si>
  <si>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</si>
  <si>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</si>
  <si>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</si>
  <si>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</si>
  <si>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</si>
  <si>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</si>
  <si>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</si>
  <si>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</si>
  <si>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</si>
  <si>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</si>
  <si>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</si>
  <si>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</si>
  <si>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</si>
  <si>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</si>
  <si>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</si>
  <si>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</si>
  <si>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</si>
  <si>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</si>
  <si>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</si>
  <si>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</si>
  <si>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</si>
  <si>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</si>
  <si>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</si>
  <si>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</si>
  <si>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</si>
  <si>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</si>
  <si>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</si>
  <si>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</si>
  <si>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</si>
  <si>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</si>
  <si>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</si>
  <si>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</si>
  <si>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</si>
  <si>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</si>
  <si>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</si>
  <si>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</si>
  <si>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</si>
  <si>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</si>
  <si>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</si>
  <si>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</si>
  <si>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</si>
  <si>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</si>
  <si>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</si>
  <si>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</si>
  <si>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</si>
  <si>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</si>
  <si>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</si>
  <si>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</si>
  <si>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</si>
  <si>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</si>
  <si>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</si>
  <si>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</si>
  <si>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</si>
  <si>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</si>
  <si>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</si>
  <si>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</si>
  <si>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</si>
  <si>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</si>
  <si>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</si>
  <si>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</si>
  <si>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</si>
  <si>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</si>
  <si>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</si>
  <si>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</si>
  <si>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</si>
  <si>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</si>
  <si>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</si>
  <si>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</si>
  <si>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</si>
  <si>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</si>
  <si>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</si>
  <si>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</si>
  <si>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</si>
  <si>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</si>
  <si>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</si>
  <si>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</si>
  <si>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</si>
  <si>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</si>
  <si>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</si>
  <si>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</si>
  <si>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</si>
  <si>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</si>
  <si>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</si>
  <si>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</si>
  <si>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</si>
  <si>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</si>
  <si>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</si>
  <si>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</si>
  <si>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</si>
  <si>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</si>
  <si>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</si>
  <si>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</si>
  <si>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</si>
  <si>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</si>
  <si>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</si>
  <si>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</si>
  <si>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</si>
  <si>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</si>
  <si>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</si>
  <si>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</si>
  <si>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</si>
  <si>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</si>
  <si>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</si>
  <si>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</si>
  <si>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</si>
  <si>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</si>
  <si>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</si>
  <si>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</si>
  <si>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</si>
  <si>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</si>
  <si>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</si>
  <si>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</si>
  <si>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</si>
  <si>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</si>
  <si>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</si>
  <si>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</si>
  <si>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</si>
  <si>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</si>
  <si>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</si>
  <si>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</si>
  <si>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</si>
  <si>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</si>
  <si>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</si>
  <si>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</si>
  <si>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</si>
  <si>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</si>
  <si>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</si>
  <si>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</si>
  <si>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</si>
  <si>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</si>
  <si>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</si>
  <si>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</si>
  <si>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</si>
  <si>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</si>
  <si>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</si>
  <si>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</si>
  <si>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</si>
  <si>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</si>
  <si>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</si>
  <si>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</si>
  <si>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</si>
  <si>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</si>
  <si>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</si>
  <si>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</si>
  <si>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</si>
  <si>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</si>
  <si>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</si>
  <si>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</si>
  <si>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</si>
  <si>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</si>
  <si>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</si>
  <si>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</si>
  <si>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</si>
  <si>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</si>
  <si>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</si>
  <si>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</si>
  <si>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</si>
  <si>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</si>
  <si>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</si>
  <si>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</si>
  <si>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</si>
  <si>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</si>
  <si>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</si>
  <si>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</si>
  <si>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</si>
  <si>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</si>
  <si>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</si>
  <si>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</si>
  <si>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</si>
  <si>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</si>
  <si>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</si>
  <si>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</si>
  <si>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</si>
  <si>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</si>
  <si>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</si>
  <si>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</si>
  <si>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</si>
  <si>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</si>
  <si>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</si>
  <si>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</si>
  <si>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</si>
  <si>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</si>
  <si>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</si>
  <si>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</si>
  <si>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</si>
  <si>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</si>
  <si>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</si>
  <si>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</si>
  <si>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</si>
  <si>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</si>
  <si>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</si>
  <si>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</si>
  <si>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</si>
  <si>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</si>
  <si>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</si>
  <si>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</si>
  <si>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</si>
  <si>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</si>
  <si>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</si>
  <si>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</si>
  <si>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</si>
  <si>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</si>
  <si>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</si>
  <si>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</si>
  <si>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</si>
  <si>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</si>
  <si>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</si>
  <si>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</si>
  <si>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</si>
  <si>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</si>
  <si>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</si>
  <si>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</si>
  <si>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</si>
  <si>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</si>
  <si>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</si>
  <si>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</si>
  <si>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</si>
  <si>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</si>
  <si>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</si>
  <si>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</si>
  <si>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</si>
  <si>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</si>
  <si>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</si>
  <si>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</si>
  <si>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</si>
  <si>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</si>
  <si>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</si>
  <si>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</si>
  <si>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</si>
  <si>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</si>
  <si>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</si>
  <si>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</si>
  <si>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</si>
  <si>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</si>
  <si>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</si>
  <si>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</si>
  <si>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</si>
  <si>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</si>
  <si>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</si>
  <si>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</si>
  <si>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</si>
  <si>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</si>
  <si>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</si>
  <si>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</si>
  <si>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</si>
  <si>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</si>
  <si>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</si>
  <si>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</si>
  <si>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</si>
  <si>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</si>
  <si>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</si>
  <si>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</si>
  <si>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</si>
  <si>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</si>
  <si>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</si>
  <si>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</si>
  <si>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</si>
  <si>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</si>
  <si>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</si>
  <si>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</si>
  <si>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</si>
  <si>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</si>
  <si>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</si>
  <si>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</si>
  <si>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</si>
  <si>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</si>
  <si>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</si>
  <si>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</si>
  <si>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</si>
  <si>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</si>
  <si>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</si>
  <si>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</si>
  <si>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</si>
  <si>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</si>
  <si>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</si>
  <si>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</si>
  <si>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</si>
  <si>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</si>
  <si>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</si>
  <si>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</si>
  <si>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</si>
  <si>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</si>
  <si>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</si>
  <si>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</si>
  <si>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</si>
  <si>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</si>
  <si>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</si>
  <si>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</si>
  <si>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</si>
  <si>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</si>
  <si>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</si>
  <si>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</si>
  <si>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</si>
  <si>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</si>
  <si>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</si>
  <si>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</si>
  <si>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</si>
  <si>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</si>
  <si>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</si>
  <si>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</si>
  <si>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</si>
  <si>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</si>
  <si>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</si>
  <si>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</si>
  <si>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</si>
  <si>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</si>
  <si>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</si>
  <si>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</si>
  <si>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</si>
  <si>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</si>
  <si>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</si>
  <si>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</si>
  <si>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</si>
  <si>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</si>
  <si>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</si>
  <si>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</si>
  <si>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</si>
  <si>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</si>
  <si>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</si>
  <si>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</si>
  <si>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</si>
  <si>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</si>
  <si>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</si>
  <si>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</si>
  <si>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</si>
  <si>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</si>
  <si>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</si>
  <si>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</si>
  <si>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</si>
  <si>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</si>
  <si>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</si>
  <si>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</si>
  <si>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</si>
  <si>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</si>
  <si>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</si>
  <si>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</si>
  <si>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</si>
  <si>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</si>
  <si>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</si>
  <si>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</si>
  <si>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</si>
  <si>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</si>
  <si>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</si>
  <si>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</si>
  <si>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</si>
  <si>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</si>
  <si>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</si>
  <si>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</si>
  <si>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</si>
  <si>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</si>
  <si>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</si>
  <si>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</si>
  <si>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</si>
  <si>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</si>
  <si>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</si>
  <si>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</si>
  <si>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</si>
  <si>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</si>
  <si>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</si>
  <si>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</si>
  <si>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</si>
  <si>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</si>
  <si>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</si>
  <si>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</si>
  <si>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</si>
  <si>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</si>
  <si>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</si>
  <si>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</si>
  <si>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</si>
  <si>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</si>
  <si>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</si>
  <si>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</si>
  <si>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</si>
  <si>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</si>
  <si>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</si>
  <si>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</si>
  <si>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</si>
  <si>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</si>
  <si>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</si>
  <si>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</si>
  <si>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</si>
  <si>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</si>
  <si>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</si>
  <si>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</si>
  <si>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</si>
  <si>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</si>
  <si>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</si>
  <si>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</si>
  <si>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</si>
  <si>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</si>
  <si>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</si>
  <si>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</si>
  <si>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</si>
  <si>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</si>
  <si>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</si>
  <si>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</si>
  <si>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</si>
  <si>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</si>
  <si>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</si>
  <si>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</si>
  <si>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</si>
  <si>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</si>
  <si>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</si>
  <si>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</si>
  <si>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</si>
  <si>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</si>
  <si>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</si>
  <si>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</si>
  <si>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</si>
  <si>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</si>
  <si>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</si>
  <si>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</si>
  <si>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</si>
  <si>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</si>
  <si>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</si>
  <si>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</si>
  <si>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</si>
  <si>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</si>
  <si>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</si>
  <si>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</si>
  <si>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</si>
  <si>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</si>
  <si>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</si>
  <si>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</si>
  <si>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</si>
  <si>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</si>
  <si>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</si>
  <si>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</si>
  <si>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</si>
  <si>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</si>
  <si>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</si>
  <si>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</si>
  <si>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</si>
  <si>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</si>
  <si>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</si>
  <si>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</si>
  <si>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</si>
  <si>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</si>
  <si>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</si>
  <si>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</si>
  <si>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</si>
  <si>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</si>
  <si>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</si>
  <si>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</si>
  <si>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</si>
  <si>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</si>
  <si>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</si>
  <si>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</si>
  <si>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</si>
  <si>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</si>
  <si>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</si>
  <si>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</si>
  <si>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</si>
  <si>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</si>
  <si>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</si>
  <si>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</si>
  <si>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</si>
  <si>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</si>
  <si>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</si>
  <si>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</si>
  <si>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</si>
  <si>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</si>
  <si>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</si>
  <si>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</si>
  <si>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</si>
  <si>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</si>
  <si>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</si>
  <si>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</si>
  <si>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</si>
  <si>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</si>
  <si>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</si>
  <si>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</si>
  <si>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</si>
  <si>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</si>
  <si>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</si>
  <si>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</si>
  <si>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</si>
  <si>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</si>
  <si>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</si>
  <si>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</si>
  <si>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</si>
  <si>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</si>
  <si>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</si>
  <si>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</si>
  <si>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</si>
  <si>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</si>
  <si>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</si>
  <si>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</si>
  <si>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</si>
  <si>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</si>
  <si>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</si>
  <si>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</si>
  <si>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</si>
  <si>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</si>
  <si>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</si>
  <si>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</si>
  <si>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</si>
  <si>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</si>
  <si>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</si>
  <si>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</si>
  <si>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</si>
  <si>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</si>
  <si>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</si>
  <si>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</si>
  <si>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</si>
  <si>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</si>
  <si>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</si>
  <si>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</si>
  <si>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</si>
  <si>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</si>
  <si>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</si>
  <si>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</si>
  <si>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</si>
  <si>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</si>
  <si>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</si>
  <si>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</si>
  <si>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</si>
  <si>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</si>
  <si>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</si>
  <si>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</si>
  <si>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</si>
  <si>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</si>
  <si>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</si>
  <si>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</si>
  <si>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</si>
  <si>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</si>
  <si>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</si>
  <si>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</si>
  <si>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</si>
  <si>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</si>
  <si>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</si>
  <si>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</si>
  <si>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</si>
  <si>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</si>
  <si>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</si>
  <si>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</si>
  <si>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</si>
  <si>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</si>
  <si>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</si>
  <si>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</si>
  <si>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</si>
  <si>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</si>
  <si>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</si>
  <si>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</si>
  <si>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</si>
  <si>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</si>
  <si>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</si>
  <si>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</si>
  <si>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</si>
  <si>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</si>
  <si>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</si>
  <si>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</si>
  <si>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</si>
  <si>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</si>
  <si>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</si>
  <si>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</si>
  <si>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</si>
  <si>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</si>
  <si>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</si>
  <si>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</si>
  <si>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</si>
  <si>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</si>
  <si>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</si>
  <si>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</si>
  <si>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</si>
  <si>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</si>
  <si>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</si>
  <si>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</si>
  <si>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</si>
  <si>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</si>
  <si>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</si>
  <si>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</si>
  <si>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</si>
  <si>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</si>
  <si>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</si>
  <si>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</si>
  <si>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</si>
  <si>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</si>
  <si>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</si>
  <si>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</si>
  <si>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</si>
  <si>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</si>
  <si>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</si>
  <si>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</si>
  <si>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</si>
  <si>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</si>
  <si>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</si>
  <si>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</si>
  <si>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</si>
  <si>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</si>
  <si>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</si>
  <si>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</si>
  <si>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</si>
  <si>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</si>
  <si>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</si>
  <si>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</si>
  <si>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</si>
  <si>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</si>
  <si>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</si>
  <si>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</si>
  <si>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</si>
  <si>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</si>
  <si>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</si>
  <si>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</si>
  <si>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</si>
  <si>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</si>
  <si>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</si>
  <si>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</si>
  <si>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</si>
  <si>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</si>
  <si>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</si>
  <si>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</si>
  <si>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</si>
  <si>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</si>
  <si>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</si>
  <si>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</si>
  <si>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</si>
  <si>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</si>
  <si>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</si>
  <si>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</si>
  <si>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</si>
  <si>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</si>
  <si>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</si>
  <si>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</si>
  <si>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</si>
  <si>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</si>
  <si>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</si>
  <si>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</si>
  <si>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</si>
  <si>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</si>
  <si>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</si>
  <si>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</si>
  <si>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</si>
  <si>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</si>
  <si>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</si>
  <si>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</si>
  <si>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</si>
  <si>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</si>
  <si>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</si>
  <si>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</si>
  <si>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</si>
  <si>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</si>
  <si>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</si>
  <si>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</si>
  <si>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</si>
  <si>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</si>
  <si>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</si>
  <si>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</si>
  <si>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</si>
  <si>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</si>
  <si>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</si>
  <si>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</si>
  <si>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</si>
  <si>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</si>
  <si>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</si>
  <si>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</si>
  <si>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</si>
  <si>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</si>
  <si>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</si>
  <si>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</si>
  <si>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</si>
  <si>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</si>
  <si>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</si>
  <si>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</si>
  <si>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</si>
  <si>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</si>
  <si>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</si>
  <si>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</si>
  <si>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</si>
  <si>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</si>
  <si>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</si>
  <si>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</si>
  <si>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</si>
  <si>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</si>
  <si>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</si>
  <si>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</si>
  <si>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</si>
  <si>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</si>
  <si>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</si>
  <si>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</si>
  <si>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</si>
  <si>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</si>
  <si>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</si>
  <si>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</si>
  <si>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</si>
  <si>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</si>
  <si>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</si>
  <si>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</si>
  <si>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</si>
  <si>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</si>
  <si>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</si>
  <si>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</si>
  <si>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</si>
  <si>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</si>
  <si>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</si>
  <si>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</si>
  <si>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</si>
  <si>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</si>
  <si>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</si>
  <si>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</si>
  <si>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</si>
  <si>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</si>
  <si>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</si>
  <si>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</si>
  <si>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</si>
  <si>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</si>
  <si>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</si>
  <si>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</si>
  <si>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</si>
  <si>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</si>
  <si>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</si>
  <si>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</si>
  <si>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</si>
  <si>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</si>
  <si>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</si>
  <si>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</si>
  <si>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</si>
  <si>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</si>
  <si>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</si>
  <si>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</si>
  <si>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</si>
  <si>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</si>
  <si>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</si>
  <si>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</si>
  <si>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</si>
  <si>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</si>
  <si>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</si>
  <si>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</si>
  <si>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</si>
  <si>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</si>
  <si>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</si>
  <si>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</si>
  <si>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</si>
  <si>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</si>
  <si>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</si>
  <si>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</si>
  <si>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</si>
  <si>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</si>
  <si>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</si>
  <si>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</si>
  <si>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</si>
  <si>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</si>
  <si>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</si>
  <si>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</si>
  <si>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</si>
  <si>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</si>
  <si>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</si>
  <si>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</si>
  <si>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</si>
  <si>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</si>
  <si>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</si>
  <si>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</si>
  <si>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</si>
  <si>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</si>
  <si>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</si>
  <si>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</si>
  <si>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</si>
  <si>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</si>
  <si>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</si>
  <si>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</si>
  <si>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</si>
  <si>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</si>
  <si>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</si>
  <si>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</si>
  <si>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</si>
  <si>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</si>
  <si>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</si>
  <si>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</si>
  <si>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</si>
  <si>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</si>
  <si>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</si>
  <si>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</si>
  <si>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</si>
  <si>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</si>
  <si>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</si>
  <si>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</si>
  <si>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</si>
  <si>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</si>
  <si>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</si>
  <si>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</si>
  <si>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</si>
  <si>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</si>
  <si>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</si>
  <si>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</si>
  <si>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</si>
  <si>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</si>
  <si>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</si>
  <si>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</si>
  <si>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</si>
  <si>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</si>
  <si>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</si>
  <si>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</si>
  <si>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</si>
  <si>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</si>
  <si>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</si>
  <si>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</si>
  <si>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</si>
  <si>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</si>
  <si>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</si>
  <si>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</si>
  <si>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</si>
  <si>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</si>
  <si>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</si>
  <si>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</si>
  <si>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</si>
  <si>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</si>
  <si>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</si>
  <si>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</si>
  <si>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</si>
  <si>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</si>
  <si>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</si>
  <si>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</si>
  <si>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</si>
  <si>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</si>
  <si>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</si>
  <si>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</si>
  <si>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</si>
  <si>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</si>
  <si>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</si>
  <si>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</si>
  <si>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</si>
  <si>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</si>
  <si>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</si>
  <si>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</si>
  <si>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</si>
  <si>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</si>
  <si>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</si>
  <si>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</si>
  <si>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</si>
  <si>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</si>
  <si>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</si>
  <si>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</si>
  <si>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</si>
  <si>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</si>
  <si>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</si>
  <si>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</si>
  <si>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</si>
  <si>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</si>
  <si>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</si>
  <si>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</si>
  <si>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</si>
  <si>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</si>
  <si>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</si>
  <si>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</si>
  <si>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</si>
  <si>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</si>
  <si>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</si>
  <si>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</si>
  <si>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</si>
  <si>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</si>
  <si>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</si>
  <si>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</si>
  <si>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</si>
  <si>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</si>
  <si>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</si>
  <si>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</si>
  <si>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</si>
  <si>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</si>
  <si>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</si>
  <si>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</si>
  <si>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</si>
  <si>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</si>
  <si>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</si>
  <si>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</si>
  <si>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</si>
  <si>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</si>
  <si>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</si>
  <si>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</si>
  <si>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</si>
  <si>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</si>
  <si>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</si>
  <si>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</si>
  <si>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</si>
  <si>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</si>
  <si>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</si>
  <si>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</si>
  <si>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</si>
  <si>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</si>
  <si>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</si>
  <si>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</si>
  <si>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</si>
  <si>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</si>
  <si>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</si>
  <si>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</si>
  <si>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</si>
  <si>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</si>
  <si>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</si>
  <si>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</si>
  <si>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</si>
  <si>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</si>
  <si>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</si>
  <si>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</si>
  <si>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</si>
  <si>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</si>
  <si>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</si>
  <si>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</si>
  <si>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</si>
  <si>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</si>
  <si>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</si>
  <si>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</si>
  <si>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</si>
  <si>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</si>
  <si>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</si>
  <si>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</si>
  <si>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</si>
  <si>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</si>
  <si>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</si>
  <si>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</si>
  <si>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</si>
  <si>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</si>
  <si>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</si>
  <si>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</si>
  <si>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</si>
  <si>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</si>
  <si>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</si>
  <si>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</si>
  <si>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</si>
  <si>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</si>
  <si>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</si>
  <si>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</si>
  <si>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</si>
  <si>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</si>
  <si>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</si>
  <si>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</si>
  <si>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</si>
  <si>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</si>
  <si>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</si>
  <si>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</si>
  <si>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</si>
  <si>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</si>
  <si>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</si>
  <si>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</si>
  <si>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</si>
  <si>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</si>
  <si>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</si>
  <si>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</si>
  <si>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</si>
  <si>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</si>
  <si>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</si>
  <si>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</si>
  <si>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</si>
  <si>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</si>
  <si>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</si>
  <si>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</si>
  <si>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</si>
  <si>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</si>
  <si>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</si>
  <si>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</si>
  <si>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</si>
  <si>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</si>
  <si>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</si>
  <si>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</si>
  <si>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</si>
  <si>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</si>
  <si>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</si>
  <si>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</si>
  <si>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</si>
  <si>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</si>
  <si>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</si>
  <si>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</si>
  <si>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</si>
  <si>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</si>
  <si>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</si>
  <si>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</si>
  <si>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</si>
  <si>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</si>
  <si>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</si>
  <si>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</si>
  <si>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</si>
  <si>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</si>
  <si>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</si>
  <si>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</si>
  <si>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</si>
  <si>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</si>
  <si>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</si>
  <si>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</si>
  <si>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</si>
  <si>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</si>
  <si>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</si>
  <si>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</si>
  <si>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</si>
  <si>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</si>
  <si>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</si>
  <si>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</si>
  <si>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</si>
  <si>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</si>
  <si>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</si>
  <si>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</si>
  <si>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</si>
  <si>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</si>
  <si>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</si>
  <si>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</si>
  <si>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</si>
  <si>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</si>
  <si>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</si>
  <si>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</si>
  <si>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</si>
  <si>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</si>
  <si>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</si>
  <si>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</si>
  <si>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</si>
  <si>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</si>
  <si>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</si>
  <si>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</si>
  <si>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</si>
  <si>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</si>
  <si>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</si>
  <si>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</si>
  <si>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</si>
  <si>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</si>
  <si>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</si>
  <si>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</si>
  <si>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</si>
  <si>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</si>
  <si>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</si>
  <si>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</si>
  <si>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</si>
  <si>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</si>
  <si>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</si>
  <si>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</si>
  <si>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</si>
  <si>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</si>
  <si>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</si>
  <si>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</si>
  <si>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</si>
  <si>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</si>
  <si>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</si>
  <si>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</si>
  <si>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</si>
  <si>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</si>
  <si>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</si>
  <si>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</si>
  <si>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</si>
  <si>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</si>
  <si>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</si>
  <si>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</si>
  <si>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</si>
  <si>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</si>
  <si>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</si>
  <si>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</si>
  <si>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</si>
  <si>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</si>
  <si>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</si>
  <si>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</si>
  <si>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</si>
  <si>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</si>
  <si>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</si>
  <si>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</si>
  <si>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</si>
  <si>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</si>
  <si>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</si>
  <si>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</si>
  <si>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</si>
  <si>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</si>
  <si>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</si>
  <si>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</si>
  <si>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</si>
  <si>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</si>
  <si>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</si>
  <si>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</si>
  <si>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</si>
  <si>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</si>
  <si>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</si>
  <si>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</si>
  <si>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</si>
  <si>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</si>
  <si>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</si>
  <si>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</si>
  <si>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</si>
  <si>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</si>
  <si>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</si>
  <si>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</si>
  <si>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</si>
  <si>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</si>
  <si>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</si>
  <si>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</si>
  <si>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</si>
  <si>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</si>
  <si>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</si>
  <si>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</si>
  <si>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</si>
  <si>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</si>
  <si>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</si>
  <si>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</si>
  <si>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</si>
  <si>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</si>
  <si>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</si>
  <si>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</si>
  <si>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</si>
  <si>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</si>
  <si>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</si>
  <si>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</si>
  <si>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</si>
  <si>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</si>
  <si>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</si>
  <si>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</si>
  <si>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</si>
  <si>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</si>
  <si>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</si>
  <si>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</si>
  <si>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</si>
  <si>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</si>
  <si>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</si>
  <si>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</si>
  <si>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</si>
  <si>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</si>
  <si>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</si>
  <si>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</si>
  <si>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</si>
  <si>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</si>
  <si>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</si>
  <si>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</si>
  <si>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</si>
  <si>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</si>
  <si>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</si>
  <si>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</si>
  <si>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</si>
  <si>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</si>
  <si>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</si>
  <si>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</si>
  <si>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</si>
  <si>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</si>
  <si>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</si>
  <si>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</si>
  <si>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</si>
  <si>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</si>
  <si>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</si>
  <si>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</si>
  <si>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</si>
  <si>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</si>
  <si>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</si>
  <si>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</si>
  <si>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</si>
  <si>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</si>
  <si>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</si>
  <si>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</si>
  <si>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</si>
  <si>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</si>
  <si>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</si>
  <si>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</si>
  <si>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</si>
  <si>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</si>
  <si>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</si>
  <si>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</si>
  <si>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</si>
  <si>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</si>
  <si>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</si>
  <si>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</si>
  <si>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</si>
  <si>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</si>
  <si>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</si>
  <si>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</si>
  <si>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</si>
  <si>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</si>
  <si>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</si>
  <si>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</si>
  <si>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</si>
  <si>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</si>
  <si>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</si>
  <si>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</si>
  <si>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</si>
  <si>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</si>
  <si>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</si>
  <si>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</si>
  <si>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</si>
  <si>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</si>
  <si>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</si>
  <si>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</si>
  <si>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</si>
  <si>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</si>
  <si>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</si>
  <si>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</si>
  <si>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</si>
  <si>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</si>
  <si>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</si>
  <si>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</si>
  <si>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</si>
  <si>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</si>
  <si>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</si>
  <si>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</si>
  <si>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</si>
  <si>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</si>
  <si>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</si>
  <si>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</si>
  <si>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</si>
  <si>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</si>
  <si>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</si>
  <si>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</si>
  <si>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</si>
  <si>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</si>
  <si>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</si>
  <si>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</si>
  <si>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</si>
  <si>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</si>
  <si>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</si>
  <si>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</si>
  <si>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</si>
  <si>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</si>
  <si>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</si>
  <si>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</si>
  <si>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</si>
  <si>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</si>
  <si>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</si>
  <si>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</si>
  <si>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</si>
  <si>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</si>
  <si>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</si>
  <si>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</si>
  <si>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</si>
  <si>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</si>
  <si>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</si>
  <si>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</si>
  <si>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</si>
  <si>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</si>
  <si>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</si>
  <si>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</si>
  <si>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</si>
  <si>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</si>
  <si>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</si>
  <si>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</si>
  <si>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</si>
  <si>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</si>
  <si>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</si>
  <si>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</si>
  <si>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</si>
  <si>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</si>
  <si>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</si>
  <si>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</si>
  <si>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</si>
  <si>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</si>
  <si>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</si>
  <si>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</si>
  <si>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</si>
  <si>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</si>
  <si>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</si>
  <si>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</si>
  <si>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</si>
  <si>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</si>
  <si>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</si>
  <si>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</si>
  <si>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</si>
  <si>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</si>
  <si>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</si>
  <si>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</si>
  <si>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</si>
  <si>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</si>
  <si>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</si>
  <si>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</si>
  <si>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</si>
  <si>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</si>
  <si>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</si>
  <si>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</si>
  <si>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</si>
  <si>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</si>
  <si>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</si>
  <si>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</si>
  <si>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</si>
  <si>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</si>
  <si>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</si>
  <si>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</si>
  <si>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</si>
  <si>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</si>
  <si>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</si>
  <si>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</si>
  <si>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</si>
  <si>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</si>
  <si>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</si>
  <si>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</si>
  <si>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</si>
  <si>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</si>
  <si>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</si>
  <si>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</si>
  <si>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</si>
  <si>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</si>
  <si>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</si>
  <si>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</si>
  <si>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</si>
  <si>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</si>
  <si>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</si>
  <si>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</si>
  <si>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</si>
  <si>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</si>
  <si>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</si>
  <si>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</si>
  <si>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</si>
  <si>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</si>
  <si>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</si>
  <si>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</si>
  <si>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</si>
  <si>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</si>
  <si>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</si>
  <si>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</si>
  <si>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</si>
  <si>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</si>
  <si>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</si>
  <si>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</si>
  <si>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</si>
  <si>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</si>
  <si>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</si>
  <si>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</si>
  <si>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</si>
  <si>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</si>
  <si>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</si>
  <si>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</si>
  <si>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</si>
  <si>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</si>
  <si>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</si>
  <si>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</si>
  <si>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</si>
  <si>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</si>
  <si>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</si>
  <si>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</si>
  <si>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</si>
  <si>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</si>
  <si>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</si>
  <si>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</si>
  <si>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</si>
  <si>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</si>
  <si>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</si>
  <si>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</si>
  <si>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</si>
  <si>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</si>
  <si>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</si>
  <si>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</si>
  <si>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</si>
  <si>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</si>
  <si>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</si>
  <si>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</si>
  <si>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</si>
  <si>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</si>
  <si>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</si>
  <si>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</si>
  <si>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</si>
  <si>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</si>
  <si>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</si>
  <si>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</si>
  <si>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</si>
  <si>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</si>
  <si>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</si>
  <si>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</si>
  <si>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</si>
  <si>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</si>
  <si>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</si>
  <si>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</si>
  <si>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</si>
  <si>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</si>
  <si>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</si>
  <si>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</si>
  <si>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</si>
  <si>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</si>
  <si>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</si>
  <si>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</si>
  <si>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</si>
  <si>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</si>
  <si>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</si>
  <si>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</si>
  <si>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</si>
  <si>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</si>
  <si>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</si>
  <si>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</si>
  <si>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</si>
  <si>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</si>
  <si>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</si>
  <si>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</si>
  <si>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</si>
  <si>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</si>
  <si>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</si>
  <si>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</si>
  <si>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</si>
  <si>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</si>
  <si>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</si>
  <si>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</si>
  <si>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</si>
  <si>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</si>
  <si>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</si>
  <si>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</si>
  <si>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</si>
  <si>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</si>
  <si>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</si>
  <si>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</si>
  <si>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</si>
  <si>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</si>
  <si>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</si>
  <si>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</si>
  <si>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</si>
  <si>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</si>
  <si>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</si>
  <si>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</si>
  <si>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</si>
  <si>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</si>
  <si>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</si>
  <si>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</si>
  <si>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</si>
  <si>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</si>
  <si>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</si>
  <si>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</si>
  <si>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</si>
  <si>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</si>
  <si>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</si>
  <si>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</si>
  <si>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</si>
  <si>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</si>
  <si>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</si>
  <si>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</si>
  <si>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</si>
  <si>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</si>
  <si>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</si>
  <si>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</si>
  <si>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</si>
  <si>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</si>
  <si>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</si>
  <si>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</si>
  <si>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</si>
  <si>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</si>
  <si>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</si>
  <si>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</si>
  <si>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</si>
  <si>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</si>
  <si>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</si>
  <si>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</si>
  <si>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</si>
  <si>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</si>
  <si>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</si>
  <si>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</si>
  <si>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</si>
  <si>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</si>
  <si>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</si>
  <si>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</si>
  <si>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</si>
  <si>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</si>
  <si>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</si>
  <si>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</si>
  <si>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</si>
  <si>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</si>
  <si>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</si>
  <si>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</si>
  <si>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</si>
  <si>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</si>
  <si>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</si>
  <si>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</si>
  <si>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</si>
  <si>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</si>
  <si>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</si>
  <si>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</si>
  <si>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</si>
  <si>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</si>
  <si>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</si>
  <si>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</si>
  <si>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</si>
  <si>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</si>
  <si>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</si>
  <si>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</si>
  <si>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</si>
  <si>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</si>
  <si>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</si>
  <si>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</si>
  <si>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</si>
  <si>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</si>
  <si>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</si>
  <si>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</si>
  <si>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</si>
  <si>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</si>
  <si>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</si>
  <si>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</si>
  <si>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</si>
  <si>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</si>
  <si>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</si>
  <si>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</si>
  <si>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</si>
  <si>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</si>
  <si>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</si>
  <si>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</si>
  <si>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</si>
  <si>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</si>
  <si>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</si>
  <si>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</si>
  <si>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</si>
  <si>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</si>
  <si>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</si>
  <si>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</si>
  <si>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</si>
  <si>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</si>
  <si>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</si>
  <si>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</si>
  <si>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</si>
  <si>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</si>
  <si>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</si>
  <si>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</si>
  <si>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</si>
  <si>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</si>
  <si>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</si>
  <si>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</si>
  <si>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</si>
  <si>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</si>
  <si>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</si>
  <si>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</si>
  <si>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</si>
  <si>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</si>
  <si>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</si>
  <si>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</si>
  <si>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</si>
  <si>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</si>
  <si>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</si>
  <si>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</si>
  <si>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</si>
  <si>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</si>
  <si>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</si>
  <si>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</si>
  <si>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</si>
  <si>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</si>
  <si>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</si>
  <si>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</si>
  <si>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</si>
  <si>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</si>
  <si>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</si>
  <si>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</si>
  <si>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</si>
  <si>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</si>
  <si>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</si>
  <si>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</si>
  <si>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</si>
  <si>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</si>
  <si>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</si>
  <si>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</si>
  <si>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</si>
  <si>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</si>
  <si>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</si>
  <si>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</si>
  <si>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</si>
  <si>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</si>
  <si>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</si>
  <si>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</si>
  <si>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</si>
  <si>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</si>
  <si>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</si>
  <si>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</si>
  <si>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</si>
  <si>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</si>
  <si>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</si>
  <si>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</si>
  <si>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</si>
  <si>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</si>
  <si>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</si>
  <si>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</si>
  <si>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</si>
  <si>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</si>
  <si>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</si>
  <si>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</si>
  <si>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</si>
  <si>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</si>
  <si>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</si>
  <si>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</si>
  <si>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</si>
  <si>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</si>
  <si>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</si>
  <si>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</si>
  <si>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</si>
  <si>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</si>
  <si>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</si>
  <si>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</si>
  <si>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</si>
  <si>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</si>
  <si>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</si>
  <si>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</si>
  <si>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</si>
  <si>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</si>
  <si>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</si>
  <si>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</si>
  <si>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</si>
  <si>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</si>
  <si>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</si>
  <si>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</si>
  <si>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</si>
  <si>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</si>
  <si>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</si>
  <si>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</si>
  <si>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</si>
  <si>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</si>
  <si>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</si>
  <si>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</si>
  <si>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</si>
  <si>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</si>
  <si>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</si>
  <si>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</si>
  <si>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</si>
  <si>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</si>
  <si>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</si>
  <si>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</si>
  <si>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</si>
  <si>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</si>
  <si>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</si>
  <si>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</si>
  <si>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</si>
  <si>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</si>
  <si>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</si>
  <si>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</si>
  <si>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</si>
  <si>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</si>
  <si>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</si>
  <si>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</si>
  <si>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</si>
  <si>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</si>
  <si>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</si>
  <si>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</si>
  <si>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</si>
  <si>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</si>
  <si>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</si>
  <si>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</si>
  <si>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</si>
  <si>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</si>
  <si>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</si>
  <si>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</si>
  <si>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</si>
  <si>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</si>
  <si>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</si>
  <si>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</si>
  <si>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</si>
  <si>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</si>
  <si>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</si>
  <si>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</si>
  <si>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</si>
  <si>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</si>
  <si>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</si>
  <si>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</si>
  <si>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</si>
  <si>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</si>
  <si>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</si>
  <si>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</si>
  <si>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</si>
  <si>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</si>
  <si>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</si>
  <si>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</si>
  <si>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</si>
  <si>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</si>
  <si>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</si>
  <si>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</si>
  <si>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</si>
  <si>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</si>
  <si>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</si>
  <si>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</si>
  <si>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</si>
  <si>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</si>
  <si>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</si>
  <si>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</si>
  <si>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</si>
  <si>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</si>
  <si>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</si>
  <si>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</si>
  <si>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</si>
  <si>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</si>
  <si>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</si>
  <si>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</si>
  <si>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</si>
  <si>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</si>
  <si>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</si>
  <si>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</si>
  <si>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</si>
  <si>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</si>
  <si>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</si>
  <si>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</si>
  <si>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</si>
  <si>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</si>
  <si>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</si>
  <si>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</si>
  <si>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</si>
  <si>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</si>
  <si>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</si>
  <si>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</si>
  <si>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</si>
  <si>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</si>
  <si>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</si>
  <si>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</si>
  <si>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</si>
  <si>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</si>
  <si>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</si>
  <si>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</si>
  <si>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</si>
  <si>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</si>
  <si>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</si>
  <si>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</si>
  <si>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</si>
  <si>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</si>
  <si>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</si>
  <si>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</si>
  <si>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</si>
  <si>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</si>
  <si>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</si>
  <si>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</si>
  <si>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</si>
  <si>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</si>
  <si>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</si>
  <si>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</si>
  <si>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</si>
  <si>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</si>
  <si>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</si>
  <si>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</si>
  <si>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</si>
  <si>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</si>
  <si>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</si>
  <si>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</si>
  <si>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</si>
  <si>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</si>
  <si>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</si>
  <si>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</si>
  <si>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</si>
  <si>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</si>
  <si>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</si>
  <si>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</si>
  <si>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</si>
  <si>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</si>
  <si>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</si>
  <si>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</si>
  <si>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</si>
  <si>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</si>
  <si>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</si>
  <si>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</si>
  <si>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</si>
  <si>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</si>
  <si>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</si>
  <si>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</si>
  <si>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</si>
  <si>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</si>
  <si>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</si>
  <si>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</si>
  <si>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</si>
  <si>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</si>
  <si>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</si>
  <si>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</si>
  <si>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</si>
  <si>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</si>
  <si>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</si>
  <si>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</si>
  <si>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</si>
  <si>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</si>
  <si>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</si>
  <si>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</si>
  <si>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</si>
  <si>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</si>
  <si>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</si>
  <si>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</si>
  <si>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</si>
  <si>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</si>
  <si>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</si>
  <si>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</si>
  <si>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</si>
  <si>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</si>
  <si>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</si>
  <si>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</si>
  <si>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</si>
  <si>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</si>
  <si>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</si>
  <si>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</si>
  <si>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</si>
  <si>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</si>
  <si>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</si>
  <si>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</si>
  <si>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</si>
  <si>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</si>
  <si>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</si>
  <si>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</si>
  <si>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</si>
  <si>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</si>
  <si>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</si>
  <si>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</si>
  <si>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</si>
  <si>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</si>
  <si>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</si>
  <si>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</si>
  <si>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</si>
  <si>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</si>
  <si>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</si>
  <si>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</si>
  <si>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</si>
  <si>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</si>
  <si>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</si>
  <si>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</si>
  <si>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</si>
  <si>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</si>
  <si>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</si>
  <si>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</si>
  <si>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</si>
  <si>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</si>
  <si>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</si>
  <si>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</si>
  <si>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</si>
  <si>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</si>
  <si>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</si>
  <si>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</si>
  <si>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</si>
  <si>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</si>
  <si>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</si>
  <si>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</si>
  <si>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</si>
  <si>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</si>
  <si>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</si>
  <si>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</si>
  <si>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</si>
  <si>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</si>
  <si>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</si>
  <si>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</si>
  <si>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</si>
  <si>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</si>
  <si>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</si>
  <si>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</si>
  <si>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</si>
  <si>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</si>
  <si>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</si>
  <si>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</si>
  <si>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</si>
  <si>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</si>
  <si>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</si>
  <si>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</si>
  <si>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</si>
  <si>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</si>
  <si>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</si>
  <si>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</si>
  <si>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</si>
  <si>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</si>
  <si>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</si>
  <si>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</si>
  <si>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</si>
  <si>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</si>
  <si>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</si>
  <si>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</si>
  <si>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</si>
  <si>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</si>
  <si>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</si>
  <si>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</si>
  <si>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</si>
  <si>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</si>
  <si>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</si>
  <si>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</si>
  <si>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</si>
  <si>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</si>
  <si>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</si>
  <si>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</si>
  <si>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</si>
  <si>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</si>
  <si>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</si>
  <si>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</si>
  <si>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</si>
  <si>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</si>
  <si>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</si>
  <si>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</si>
  <si>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</si>
  <si>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</si>
  <si>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</si>
  <si>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</si>
  <si>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</si>
  <si>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</si>
  <si>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</si>
  <si>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</si>
  <si>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</si>
  <si>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</si>
  <si>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</si>
  <si>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</si>
  <si>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</si>
  <si>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</si>
  <si>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</si>
  <si>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</si>
  <si>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</si>
  <si>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</si>
  <si>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</si>
  <si>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</si>
  <si>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</si>
  <si>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</si>
  <si>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</si>
  <si>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</si>
  <si>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</si>
  <si>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</si>
  <si>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</si>
  <si>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</si>
  <si>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</si>
  <si>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</si>
  <si>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</si>
  <si>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</si>
  <si>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</si>
  <si>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</si>
  <si>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</si>
  <si>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</si>
  <si>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</si>
  <si>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</si>
  <si>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</si>
  <si>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</si>
  <si>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</si>
  <si>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</si>
  <si>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</si>
  <si>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</si>
  <si>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</si>
  <si>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</si>
  <si>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</si>
  <si>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</si>
  <si>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</si>
  <si>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</si>
  <si>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</si>
  <si>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</si>
  <si>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</si>
  <si>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</si>
  <si>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</si>
  <si>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</si>
  <si>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</si>
  <si>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</si>
  <si>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</si>
  <si>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</si>
  <si>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</si>
  <si>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</si>
  <si>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</si>
  <si>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</si>
  <si>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</si>
  <si>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</si>
  <si>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</si>
  <si>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</si>
  <si>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</si>
  <si>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</si>
  <si>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</si>
  <si>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</si>
  <si>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</si>
  <si>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</si>
  <si>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</si>
  <si>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</si>
  <si>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</si>
  <si>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</si>
  <si>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</si>
  <si>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</si>
  <si>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</si>
  <si>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</si>
  <si>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</si>
  <si>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</si>
  <si>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</si>
  <si>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</si>
  <si>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</si>
  <si>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</si>
  <si>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</si>
  <si>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</si>
  <si>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</si>
  <si>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</si>
  <si>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</si>
  <si>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</si>
  <si>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</si>
  <si>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</si>
  <si>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</si>
  <si>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</si>
  <si>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</si>
  <si>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</si>
  <si>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</si>
  <si>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</si>
  <si>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</si>
  <si>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</si>
  <si>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</si>
  <si>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</si>
  <si>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</si>
  <si>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</si>
  <si>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</si>
  <si>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</si>
  <si>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</si>
  <si>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</si>
  <si>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</si>
  <si>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</si>
  <si>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</si>
  <si>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</si>
  <si>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</si>
  <si>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</si>
  <si>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</si>
  <si>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</si>
  <si>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</si>
  <si>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</si>
  <si>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</si>
  <si>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</si>
  <si>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</si>
  <si>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</si>
  <si>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</si>
  <si>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</si>
  <si>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</si>
  <si>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</si>
  <si>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</si>
  <si>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</si>
  <si>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</si>
  <si>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</si>
  <si>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</si>
  <si>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</si>
  <si>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</si>
  <si>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</si>
  <si>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</si>
  <si>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</si>
  <si>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</si>
  <si>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</si>
  <si>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</si>
  <si>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</si>
  <si>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</si>
  <si>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</si>
  <si>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</si>
  <si>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</si>
  <si>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</si>
  <si>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</si>
  <si>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</si>
  <si>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</si>
  <si>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</si>
  <si>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</si>
  <si>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</si>
  <si>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</si>
  <si>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</si>
  <si>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</si>
  <si>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</si>
  <si>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</si>
  <si>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</si>
  <si>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</si>
  <si>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</si>
  <si>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</si>
  <si>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</si>
  <si>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</si>
  <si>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</si>
  <si>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</si>
  <si>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</si>
  <si>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</si>
  <si>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</si>
  <si>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</si>
  <si>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</si>
  <si>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</si>
  <si>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</si>
  <si>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</si>
  <si>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</si>
  <si>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</si>
  <si>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</si>
  <si>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</si>
  <si>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</si>
  <si>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</si>
  <si>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</si>
  <si>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</si>
  <si>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</si>
  <si>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</si>
  <si>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</si>
  <si>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</si>
  <si>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</si>
  <si>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</si>
  <si>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</si>
  <si>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</si>
  <si>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</si>
  <si>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</si>
  <si>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</si>
  <si>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</si>
  <si>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</si>
  <si>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</si>
  <si>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</si>
  <si>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</si>
  <si>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</si>
  <si>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</si>
  <si>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</si>
  <si>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</si>
  <si>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</si>
  <si>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</si>
  <si>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</si>
  <si>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</si>
  <si>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</si>
  <si>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</si>
  <si>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</si>
  <si>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</si>
  <si>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</si>
  <si>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</si>
  <si>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</si>
  <si>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</si>
  <si>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</si>
  <si>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</si>
  <si>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</si>
  <si>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</si>
  <si>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</si>
  <si>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</si>
  <si>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</si>
  <si>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</si>
  <si>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</si>
  <si>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</si>
  <si>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</si>
  <si>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</si>
  <si>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</si>
  <si>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</si>
  <si>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</si>
  <si>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</si>
  <si>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</si>
  <si>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</si>
  <si>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</si>
  <si>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</si>
  <si>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</si>
  <si>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</si>
  <si>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</si>
  <si>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</si>
  <si>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</si>
  <si>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</si>
  <si>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</si>
  <si>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</si>
  <si>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</si>
  <si>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</si>
  <si>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</si>
  <si>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</si>
  <si>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</si>
  <si>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</si>
  <si>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</si>
  <si>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</si>
  <si>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</si>
  <si>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</si>
  <si>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</si>
  <si>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</si>
  <si>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</si>
  <si>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</si>
  <si>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</si>
  <si>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</si>
  <si>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</si>
  <si>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</si>
  <si>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</si>
  <si>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</si>
  <si>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</si>
  <si>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</si>
  <si>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</si>
  <si>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</si>
  <si>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</si>
  <si>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</si>
  <si>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</si>
  <si>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</si>
  <si>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</si>
  <si>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</si>
  <si>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</si>
  <si>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</si>
  <si>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</si>
  <si>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</si>
  <si>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</si>
  <si>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</si>
  <si>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</si>
  <si>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</si>
  <si>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</si>
  <si>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</si>
  <si>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</si>
  <si>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</si>
  <si>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</si>
  <si>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</si>
  <si>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</si>
  <si>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</si>
  <si>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</si>
  <si>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</si>
  <si>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</si>
  <si>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</si>
  <si>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</si>
  <si>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</si>
  <si>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</si>
  <si>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</si>
  <si>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</si>
  <si>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</si>
  <si>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</si>
  <si>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</si>
  <si>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</si>
  <si>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</si>
  <si>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</si>
  <si>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</si>
  <si>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</si>
  <si>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</si>
  <si>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</si>
  <si>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</si>
  <si>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</si>
  <si>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</si>
  <si>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</si>
  <si>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</si>
  <si>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</si>
  <si>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</si>
  <si>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</si>
  <si>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</si>
  <si>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</si>
  <si>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</si>
  <si>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</si>
  <si>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</si>
  <si>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</si>
  <si>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</si>
  <si>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</si>
  <si>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</si>
  <si>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</si>
  <si>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</si>
  <si>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</si>
  <si>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</si>
  <si>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</si>
  <si>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</si>
  <si>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</si>
  <si>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</si>
  <si>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</si>
  <si>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</si>
  <si>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</si>
  <si>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</si>
  <si>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</si>
  <si>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</si>
  <si>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</si>
  <si>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</si>
  <si>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</si>
  <si>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</si>
  <si>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</si>
  <si>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</si>
  <si>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</si>
  <si>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</si>
  <si>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</si>
  <si>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</si>
  <si>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</si>
  <si>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</si>
  <si>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</si>
  <si>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</si>
  <si>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</si>
  <si>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</si>
  <si>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</si>
  <si>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</si>
  <si>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</si>
  <si>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</si>
  <si>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</si>
  <si>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</si>
  <si>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</si>
  <si>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</si>
  <si>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</si>
  <si>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</si>
  <si>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</si>
  <si>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</si>
  <si>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</si>
  <si>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</si>
  <si>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</si>
  <si>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</si>
  <si>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</si>
  <si>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</si>
  <si>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</si>
  <si>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</si>
  <si>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</si>
  <si>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</si>
  <si>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</si>
  <si>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</si>
  <si>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</si>
  <si>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</si>
  <si>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</si>
  <si>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</si>
  <si>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</si>
  <si>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</si>
  <si>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</si>
  <si>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</si>
  <si>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</si>
  <si>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</si>
  <si>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</si>
  <si>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</si>
  <si>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</si>
  <si>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</si>
  <si>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</si>
  <si>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</si>
  <si>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</si>
  <si>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</si>
  <si>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</si>
  <si>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</si>
  <si>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</si>
  <si>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</si>
  <si>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</si>
  <si>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</si>
  <si>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</si>
  <si>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</si>
  <si>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</si>
  <si>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</si>
  <si>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</si>
  <si>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</si>
  <si>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</si>
  <si>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</si>
  <si>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</si>
  <si>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</si>
  <si>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</si>
  <si>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</si>
  <si>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</si>
  <si>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</si>
  <si>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</si>
  <si>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</si>
  <si>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</si>
  <si>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</si>
  <si>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</si>
  <si>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</si>
  <si>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</si>
  <si>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</si>
  <si>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</si>
  <si>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</si>
  <si>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</si>
  <si>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</si>
  <si>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</si>
  <si>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</si>
  <si>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</si>
  <si>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</si>
  <si>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</si>
  <si>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</si>
  <si>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</si>
  <si>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</si>
  <si>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</si>
  <si>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</si>
  <si>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</si>
  <si>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</si>
  <si>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</si>
  <si>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</si>
  <si>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</si>
  <si>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</si>
  <si>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</si>
  <si>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</si>
  <si>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</si>
  <si>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</si>
  <si>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</si>
  <si>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</si>
  <si>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</si>
  <si>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</si>
  <si>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</si>
  <si>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</si>
  <si>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</si>
  <si>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</si>
  <si>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</si>
  <si>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</si>
  <si>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</si>
  <si>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</si>
  <si>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</si>
  <si>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</si>
  <si>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</si>
  <si>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</si>
  <si>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</si>
  <si>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</si>
  <si>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</si>
  <si>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</si>
  <si>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</si>
  <si>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</si>
  <si>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</si>
  <si>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</si>
  <si>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</si>
  <si>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</si>
  <si>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</si>
  <si>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</si>
  <si>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</si>
  <si>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</si>
  <si>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</si>
  <si>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</si>
  <si>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</si>
  <si>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</si>
  <si>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</si>
  <si>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</si>
  <si>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</si>
  <si>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</si>
  <si>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</si>
  <si>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</si>
  <si>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</si>
  <si>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</si>
  <si>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</si>
  <si>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</si>
  <si>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</si>
  <si>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</si>
  <si>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</si>
  <si>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</si>
  <si>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</si>
  <si>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</si>
  <si>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</si>
  <si>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</si>
  <si>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</si>
  <si>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</si>
  <si>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</si>
  <si>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</si>
  <si>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</si>
  <si>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</si>
  <si>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</si>
  <si>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</si>
  <si>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</si>
  <si>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</si>
  <si>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</si>
  <si>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</si>
  <si>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</si>
  <si>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</si>
  <si>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</si>
  <si>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</si>
  <si>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</si>
  <si>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</si>
  <si>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</si>
  <si>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</si>
  <si>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</si>
  <si>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</si>
  <si>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</si>
  <si>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</si>
  <si>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</si>
  <si>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</si>
  <si>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</si>
  <si>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</si>
  <si>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</si>
  <si>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</si>
  <si>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</si>
  <si>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</si>
  <si>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</si>
  <si>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</si>
  <si>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</si>
  <si>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</si>
  <si>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</si>
  <si>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</si>
  <si>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</si>
  <si>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</si>
  <si>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</si>
  <si>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</si>
  <si>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</si>
  <si>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</si>
  <si>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</si>
  <si>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</si>
  <si>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</si>
  <si>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</si>
  <si>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</si>
  <si>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</si>
  <si>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</si>
  <si>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</si>
  <si>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</si>
  <si>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</si>
  <si>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</si>
  <si>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</si>
  <si>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</si>
  <si>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</si>
  <si>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</si>
  <si>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</si>
  <si>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</si>
  <si>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</si>
  <si>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</si>
  <si>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</si>
  <si>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</si>
  <si>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</si>
  <si>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</si>
  <si>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</si>
  <si>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</si>
  <si>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</si>
  <si>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</si>
  <si>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</si>
  <si>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</si>
  <si>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</si>
  <si>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</si>
  <si>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</si>
  <si>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</si>
  <si>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</si>
  <si>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</si>
  <si>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</si>
  <si>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</si>
  <si>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</si>
  <si>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</si>
  <si>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</si>
  <si>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</si>
  <si>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</si>
  <si>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</si>
  <si>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</si>
  <si>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</si>
  <si>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</si>
  <si>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</si>
  <si>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</si>
  <si>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</si>
  <si>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</si>
  <si>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</si>
  <si>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</si>
  <si>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</si>
  <si>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</si>
  <si>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</si>
  <si>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</si>
  <si>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</si>
  <si>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</si>
  <si>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</si>
  <si>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</si>
  <si>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</si>
  <si>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</si>
  <si>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</si>
  <si>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</si>
  <si>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</si>
  <si>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</si>
  <si>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</si>
  <si>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</si>
  <si>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</si>
  <si>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</si>
  <si>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</si>
  <si>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</si>
  <si>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</si>
  <si>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</si>
  <si>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</si>
  <si>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</si>
  <si>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</si>
  <si>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</si>
  <si>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</si>
  <si>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</si>
  <si>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</si>
  <si>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</si>
  <si>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</si>
  <si>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</si>
  <si>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</si>
  <si>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</si>
  <si>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</si>
  <si>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</si>
  <si>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</si>
  <si>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</si>
  <si>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</si>
  <si>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</si>
  <si>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</si>
  <si>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</si>
  <si>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</si>
  <si>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</si>
  <si>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</si>
  <si>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</si>
  <si>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</si>
  <si>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</si>
  <si>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</si>
  <si>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</si>
  <si>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</si>
  <si>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</si>
  <si>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</si>
  <si>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</si>
  <si>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</si>
  <si>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</si>
  <si>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</si>
  <si>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</si>
  <si>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</si>
  <si>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</si>
  <si>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</si>
  <si>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</si>
  <si>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</si>
  <si>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</si>
  <si>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</si>
  <si>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</si>
  <si>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</si>
  <si>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</si>
  <si>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</si>
  <si>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</si>
  <si>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</si>
  <si>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</si>
  <si>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</si>
  <si>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</si>
  <si>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</si>
  <si>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</si>
  <si>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</si>
  <si>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</si>
  <si>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</si>
  <si>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</si>
  <si>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</si>
  <si>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</si>
  <si>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</si>
  <si>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</si>
  <si>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</si>
  <si>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</si>
  <si>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</si>
  <si>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</si>
  <si>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</si>
  <si>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</si>
  <si>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</si>
  <si>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</si>
  <si>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</si>
  <si>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</si>
  <si>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</si>
  <si>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</si>
  <si>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</si>
  <si>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</si>
  <si>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</si>
  <si>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</si>
  <si>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</si>
  <si>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</si>
  <si>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</si>
  <si>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</si>
  <si>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</si>
  <si>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</si>
  <si>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</si>
  <si>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</si>
  <si>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</si>
  <si>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</si>
  <si>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</si>
  <si>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</si>
  <si>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</si>
  <si>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</si>
  <si>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</si>
  <si>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</si>
  <si>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</si>
  <si>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</si>
  <si>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</si>
  <si>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</si>
  <si>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</si>
  <si>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</si>
  <si>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</si>
  <si>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</si>
  <si>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</si>
  <si>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</si>
  <si>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</si>
  <si>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</si>
  <si>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</si>
  <si>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</si>
  <si>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</si>
  <si>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</si>
  <si>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</si>
  <si>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</si>
  <si>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</si>
  <si>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</si>
  <si>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</si>
  <si>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</si>
  <si>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</si>
  <si>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</si>
  <si>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</si>
  <si>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</si>
  <si>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</si>
  <si>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</si>
  <si>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</si>
  <si>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</si>
  <si>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</si>
  <si>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</si>
  <si>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</si>
  <si>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</si>
  <si>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</si>
  <si>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</si>
  <si>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</si>
  <si>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</si>
  <si>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</si>
  <si>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</si>
  <si>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</si>
  <si>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</si>
  <si>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</si>
  <si>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</si>
  <si>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</si>
  <si>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</si>
  <si>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</si>
  <si>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</si>
  <si>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</si>
  <si>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</si>
  <si>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</si>
  <si>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</si>
  <si>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</si>
  <si>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</si>
  <si>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</si>
  <si>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</si>
  <si>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</si>
  <si>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</si>
  <si>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</si>
  <si>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</si>
  <si>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</si>
  <si>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</si>
  <si>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</si>
  <si>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</si>
  <si>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</si>
  <si>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</si>
  <si>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</si>
  <si>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</si>
  <si>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</si>
  <si>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</si>
  <si>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</si>
  <si>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</si>
  <si>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</si>
  <si>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</si>
  <si>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</si>
  <si>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</si>
  <si>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</si>
  <si>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</si>
  <si>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</si>
  <si>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</si>
  <si>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</si>
  <si>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</si>
  <si>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</si>
  <si>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</si>
  <si>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</si>
  <si>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</si>
  <si>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</si>
  <si>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</si>
  <si>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</si>
  <si>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</si>
  <si>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</si>
  <si>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</si>
  <si>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</si>
  <si>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</si>
  <si>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</si>
  <si>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</si>
  <si>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</si>
  <si>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</si>
  <si>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</si>
  <si>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</si>
  <si>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</si>
  <si>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</si>
  <si>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</si>
  <si>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</si>
  <si>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</si>
  <si>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</si>
  <si>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</si>
  <si>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</si>
  <si>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</si>
  <si>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</si>
  <si>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</si>
  <si>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</si>
  <si>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</si>
  <si>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</si>
  <si>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</si>
  <si>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</si>
  <si>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</si>
  <si>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</si>
  <si>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</si>
  <si>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</si>
  <si>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</si>
  <si>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</si>
  <si>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</si>
  <si>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</si>
  <si>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</si>
  <si>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</si>
  <si>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</si>
  <si>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</si>
  <si>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</si>
  <si>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</si>
  <si>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</si>
  <si>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</si>
  <si>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</si>
  <si>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</si>
  <si>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</si>
  <si>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</si>
  <si>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</si>
  <si>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</si>
  <si>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</si>
  <si>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</si>
  <si>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</si>
  <si>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</si>
  <si>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</si>
  <si>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</si>
  <si>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</si>
  <si>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</si>
  <si>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</si>
  <si>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</si>
  <si>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</si>
  <si>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</si>
  <si>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</si>
  <si>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</si>
  <si>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</si>
  <si>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</si>
  <si>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</si>
  <si>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</si>
  <si>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</si>
  <si>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</si>
  <si>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</si>
  <si>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</si>
  <si>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</si>
  <si>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</si>
  <si>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</si>
  <si>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</si>
  <si>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</si>
  <si>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</si>
  <si>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</si>
  <si>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</si>
  <si>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</si>
  <si>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</si>
  <si>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</si>
  <si>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</si>
  <si>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</si>
  <si>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</si>
  <si>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</si>
  <si>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</si>
  <si>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</si>
  <si>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</si>
  <si>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</si>
  <si>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</si>
  <si>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</si>
  <si>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</si>
  <si>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</si>
  <si>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</si>
  <si>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</si>
  <si>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</si>
  <si>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</si>
  <si>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</si>
  <si>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</si>
  <si>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</si>
  <si>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</si>
  <si>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</si>
  <si>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</si>
  <si>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</si>
  <si>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</si>
  <si>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</si>
  <si>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</si>
  <si>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</si>
  <si>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</si>
  <si>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</si>
  <si>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</si>
  <si>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</si>
  <si>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</si>
  <si>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</si>
  <si>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</si>
  <si>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</si>
  <si>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</si>
  <si>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</si>
  <si>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</si>
  <si>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</si>
  <si>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</si>
  <si>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</si>
  <si>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</si>
  <si>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</si>
  <si>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</si>
  <si>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</si>
  <si>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</si>
  <si>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</si>
  <si>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</si>
  <si>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</si>
  <si>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</si>
  <si>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</si>
  <si>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</si>
  <si>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</si>
  <si>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</si>
  <si>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</si>
  <si>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</si>
  <si>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</si>
  <si>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</si>
  <si>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</si>
  <si>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</si>
  <si>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</si>
  <si>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</si>
  <si>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</si>
  <si>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</si>
  <si>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</si>
  <si>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</si>
  <si>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</si>
  <si>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</si>
  <si>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</si>
  <si>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</si>
  <si>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</si>
  <si>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</si>
  <si>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</si>
  <si>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</si>
  <si>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</si>
  <si>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</si>
  <si>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</si>
  <si>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</si>
  <si>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</si>
  <si>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</si>
  <si>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</si>
  <si>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</si>
  <si>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</si>
  <si>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</si>
  <si>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</si>
  <si>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</si>
  <si>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</si>
  <si>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</si>
  <si>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</si>
  <si>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</si>
  <si>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</si>
  <si>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</si>
  <si>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</si>
  <si>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</si>
  <si>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</si>
  <si>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</si>
  <si>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</si>
  <si>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</si>
  <si>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</si>
  <si>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</si>
  <si>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</si>
  <si>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</si>
  <si>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</si>
  <si>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</si>
  <si>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</si>
  <si>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</si>
  <si>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</si>
  <si>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</si>
  <si>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</si>
  <si>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</si>
  <si>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</si>
  <si>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</si>
  <si>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</si>
  <si>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</si>
  <si>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</si>
  <si>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</si>
  <si>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</si>
  <si>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</si>
  <si>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</si>
  <si>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</si>
  <si>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</si>
  <si>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</si>
  <si>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</si>
  <si>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</si>
  <si>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</si>
  <si>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</si>
  <si>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</si>
  <si>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</si>
  <si>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</si>
  <si>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</si>
  <si>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</si>
  <si>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</si>
  <si>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</si>
  <si>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</si>
  <si>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</si>
  <si>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</si>
  <si>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</si>
  <si>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</si>
  <si>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</si>
  <si>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</si>
  <si>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</si>
  <si>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</si>
  <si>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</si>
  <si>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</si>
  <si>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</si>
  <si>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</si>
  <si>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</si>
  <si>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</si>
  <si>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</si>
  <si>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</si>
  <si>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</si>
  <si>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</si>
  <si>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</si>
  <si>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</si>
  <si>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</si>
  <si>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</si>
  <si>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</si>
  <si>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</si>
  <si>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</si>
  <si>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</si>
  <si>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</si>
  <si>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</si>
  <si>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</si>
  <si>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</si>
  <si>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</si>
  <si>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</si>
  <si>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</si>
  <si>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</si>
  <si>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</si>
  <si>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</si>
  <si>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</si>
  <si>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</si>
  <si>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</si>
  <si>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</si>
  <si>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</si>
  <si>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</si>
  <si>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</si>
  <si>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</si>
  <si>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</si>
  <si>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</si>
  <si>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</si>
  <si>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</si>
  <si>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</si>
  <si>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</si>
  <si>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</si>
  <si>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</si>
  <si>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</si>
  <si>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</si>
  <si>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</si>
  <si>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</si>
  <si>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</si>
  <si>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</si>
  <si>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</si>
  <si>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</si>
  <si>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</si>
  <si>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</si>
  <si>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</si>
  <si>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</si>
  <si>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</si>
  <si>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</si>
  <si>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</si>
  <si>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</si>
  <si>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</si>
  <si>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</si>
  <si>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</si>
  <si>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</si>
  <si>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</si>
  <si>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</si>
  <si>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</si>
  <si>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</si>
  <si>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</si>
  <si>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</si>
  <si>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</si>
  <si>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</si>
  <si>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</si>
  <si>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</si>
  <si>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</si>
  <si>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</si>
  <si>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</si>
  <si>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</si>
  <si>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</si>
  <si>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</si>
  <si>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</si>
  <si>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</si>
  <si>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</si>
  <si>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</si>
  <si>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</si>
  <si>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</si>
  <si>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</si>
  <si>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</si>
  <si>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</si>
  <si>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</si>
  <si>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</si>
  <si>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</si>
  <si>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</si>
  <si>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</si>
  <si>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</si>
  <si>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</si>
  <si>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</si>
  <si>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</si>
  <si>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</si>
  <si>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</si>
  <si>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</si>
  <si>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</si>
  <si>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</si>
  <si>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</si>
  <si>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</si>
  <si>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</si>
  <si>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</si>
  <si>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</si>
  <si>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</si>
  <si>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</si>
  <si>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</si>
  <si>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</si>
  <si>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</si>
  <si>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</si>
  <si>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</si>
  <si>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</si>
  <si>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</si>
  <si>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</si>
  <si>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</si>
  <si>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</si>
  <si>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</si>
  <si>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</si>
  <si>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</si>
  <si>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</si>
  <si>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</si>
  <si>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</si>
  <si>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</si>
  <si>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</si>
  <si>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</si>
  <si>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</si>
  <si>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</si>
  <si>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</si>
  <si>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</si>
  <si>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</si>
  <si>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</si>
  <si>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</si>
  <si>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</si>
  <si>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</si>
  <si>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</si>
  <si>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</si>
  <si>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</si>
  <si>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</si>
  <si>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</si>
  <si>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</si>
  <si>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</si>
  <si>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</si>
  <si>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</si>
  <si>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</si>
  <si>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</si>
  <si>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</si>
  <si>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</si>
  <si>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</si>
  <si>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</si>
  <si>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</si>
  <si>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</si>
  <si>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</si>
  <si>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</si>
  <si>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</si>
  <si>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</si>
  <si>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</si>
  <si>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</si>
  <si>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</si>
  <si>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</si>
  <si>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</si>
  <si>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</si>
  <si>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</si>
  <si>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</si>
  <si>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</si>
  <si>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</si>
  <si>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</si>
  <si>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</si>
  <si>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</si>
  <si>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</si>
  <si>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</si>
  <si>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</si>
  <si>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</si>
  <si>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</si>
  <si>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</si>
  <si>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</si>
  <si>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</si>
  <si>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</si>
  <si>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</si>
  <si>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</si>
  <si>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</si>
  <si>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</si>
  <si>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</si>
  <si>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</si>
  <si>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</si>
  <si>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</si>
  <si>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</si>
  <si>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</si>
  <si>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</si>
  <si>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</si>
  <si>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</si>
  <si>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</si>
  <si>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</si>
  <si>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</si>
  <si>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</si>
  <si>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</si>
  <si>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</si>
  <si>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</si>
  <si>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</si>
  <si>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</si>
  <si>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</si>
  <si>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</si>
  <si>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</si>
  <si>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</si>
  <si>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</si>
  <si>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</si>
  <si>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</si>
  <si>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</si>
  <si>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</si>
  <si>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</si>
  <si>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</si>
  <si>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</si>
  <si>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</si>
  <si>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</si>
  <si>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</si>
  <si>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</si>
  <si>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</si>
  <si>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</si>
  <si>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</si>
  <si>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</si>
  <si>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</si>
  <si>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</si>
  <si>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</si>
  <si>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</si>
  <si>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</si>
  <si>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</si>
  <si>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</si>
  <si>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</si>
  <si>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</si>
  <si>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</si>
  <si>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</si>
  <si>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</si>
  <si>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</si>
  <si>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</si>
  <si>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</si>
  <si>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</si>
  <si>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</si>
  <si>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</si>
  <si>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</si>
  <si>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</si>
  <si>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</si>
  <si>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</si>
  <si>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</si>
  <si>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</si>
  <si>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</si>
  <si>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</si>
  <si>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</si>
  <si>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</si>
  <si>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</si>
  <si>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</si>
  <si>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</si>
  <si>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</si>
  <si>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</si>
  <si>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</si>
  <si>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</si>
  <si>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</si>
  <si>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</si>
  <si>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</si>
  <si>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</si>
  <si>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</si>
  <si>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</si>
  <si>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</si>
  <si>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</si>
  <si>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</si>
  <si>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</si>
  <si>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</si>
  <si>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</si>
  <si>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</si>
  <si>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</si>
  <si>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</si>
  <si>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</si>
  <si>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</si>
  <si>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</si>
  <si>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</si>
  <si>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</si>
  <si>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</si>
  <si>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</si>
  <si>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</si>
  <si>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</si>
  <si>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</si>
  <si>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</si>
  <si>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</si>
  <si>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</si>
  <si>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</si>
  <si>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</si>
  <si>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</si>
  <si>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</si>
  <si>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</si>
  <si>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</si>
  <si>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</si>
  <si>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</si>
  <si>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</si>
  <si>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</si>
  <si>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</si>
  <si>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</si>
  <si>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</si>
  <si>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</si>
  <si>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</si>
  <si>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</si>
  <si>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</si>
  <si>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</si>
  <si>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</si>
  <si>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</si>
  <si>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</si>
  <si>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</si>
  <si>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</si>
  <si>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</si>
  <si>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</si>
  <si>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</si>
  <si>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</si>
  <si>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</si>
  <si>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</si>
  <si>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</si>
  <si>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</si>
  <si>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</si>
  <si>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</si>
  <si>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</si>
  <si>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</si>
  <si>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</si>
  <si>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</si>
  <si>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</si>
  <si>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</si>
  <si>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</si>
  <si>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</si>
  <si>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</si>
  <si>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</si>
  <si>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</si>
  <si>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</si>
  <si>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</si>
  <si>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</si>
  <si>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</si>
  <si>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</si>
  <si>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</si>
  <si>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</si>
  <si>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</si>
  <si>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</si>
  <si>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</si>
  <si>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</si>
  <si>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</si>
  <si>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</si>
  <si>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</si>
  <si>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</si>
  <si>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</si>
  <si>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</si>
  <si>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</si>
  <si>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</si>
  <si>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</si>
  <si>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</si>
  <si>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</si>
  <si>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</si>
  <si>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</si>
  <si>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</si>
  <si>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</si>
  <si>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</si>
  <si>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</si>
  <si>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</si>
  <si>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</si>
  <si>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</si>
  <si>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</si>
  <si>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</si>
  <si>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</si>
  <si>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</si>
  <si>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</si>
  <si>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</si>
  <si>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</si>
  <si>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</si>
  <si>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</si>
  <si>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</si>
  <si>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</si>
  <si>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</si>
  <si>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</si>
  <si>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</si>
  <si>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</si>
  <si>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</si>
  <si>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</si>
  <si>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</si>
  <si>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</si>
  <si>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</si>
  <si>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</si>
  <si>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</si>
  <si>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</si>
  <si>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</si>
  <si>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</si>
  <si>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</si>
  <si>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</si>
  <si>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</si>
  <si>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</si>
  <si>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</si>
  <si>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</si>
  <si>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</si>
  <si>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</si>
  <si>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</si>
  <si>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</si>
  <si>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</si>
  <si>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</si>
  <si>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</si>
  <si>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</si>
  <si>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</si>
  <si>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</si>
  <si>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</si>
  <si>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</si>
  <si>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</si>
  <si>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</si>
  <si>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</si>
  <si>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</si>
  <si>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</si>
  <si>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</si>
  <si>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</si>
  <si>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</si>
  <si>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</si>
  <si>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</si>
  <si>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</si>
  <si>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</si>
  <si>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</si>
  <si>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</si>
  <si>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</si>
  <si>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</si>
  <si>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</si>
  <si>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</si>
  <si>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</si>
  <si>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</si>
  <si>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</si>
  <si>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</si>
  <si>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</si>
  <si>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</si>
  <si>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</si>
  <si>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</si>
  <si>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</si>
  <si>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</si>
  <si>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</si>
  <si>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</si>
  <si>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</si>
  <si>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</si>
  <si>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</si>
  <si>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</si>
  <si>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</si>
  <si>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</si>
  <si>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</si>
  <si>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</si>
  <si>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</si>
  <si>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</si>
  <si>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</si>
  <si>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</si>
  <si>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</si>
  <si>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</si>
  <si>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</si>
  <si>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</si>
  <si>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</si>
  <si>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</si>
  <si>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</si>
  <si>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</si>
  <si>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</si>
  <si>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</si>
  <si>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</si>
  <si>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</si>
  <si>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</si>
  <si>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</si>
  <si>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</si>
  <si>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</si>
  <si>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</si>
  <si>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</si>
  <si>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</si>
  <si>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</si>
  <si>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</si>
  <si>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</si>
  <si>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</si>
  <si>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</si>
  <si>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</si>
  <si>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</si>
  <si>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</si>
  <si>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</si>
  <si>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</si>
  <si>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</si>
  <si>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</si>
  <si>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</si>
  <si>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</si>
  <si>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</si>
  <si>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</si>
  <si>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</si>
  <si>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</si>
  <si>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</si>
  <si>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</si>
  <si>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</si>
  <si>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</si>
  <si>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</si>
  <si>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</si>
  <si>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</si>
  <si>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</si>
  <si>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</si>
  <si>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</si>
  <si>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</si>
  <si>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</si>
  <si>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</si>
  <si>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</si>
  <si>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</si>
  <si>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</si>
  <si>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</si>
  <si>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</si>
  <si>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</si>
  <si>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</si>
  <si>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</si>
  <si>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</si>
  <si>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</si>
  <si>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</si>
  <si>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</si>
  <si>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</si>
  <si>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</si>
  <si>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</si>
  <si>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</si>
  <si>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</si>
  <si>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</si>
  <si>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</si>
  <si>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</si>
  <si>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</si>
  <si>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</si>
  <si>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</si>
  <si>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</si>
  <si>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</si>
  <si>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</si>
  <si>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</si>
  <si>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</si>
  <si>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</si>
  <si>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</si>
  <si>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</si>
  <si>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</si>
  <si>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</si>
  <si>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</si>
  <si>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</si>
  <si>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</si>
  <si>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</si>
  <si>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</si>
  <si>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</si>
  <si>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</si>
  <si>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</si>
  <si>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</si>
  <si>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</si>
  <si>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</si>
  <si>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</si>
  <si>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</si>
  <si>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</si>
  <si>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</si>
  <si>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</si>
  <si>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</si>
  <si>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</si>
  <si>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</si>
  <si>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</si>
  <si>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</si>
  <si>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</si>
  <si>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</si>
  <si>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</si>
  <si>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</si>
  <si>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</si>
  <si>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</si>
  <si>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</si>
  <si>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</si>
  <si>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</si>
  <si>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</si>
  <si>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</si>
  <si>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</si>
  <si>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</si>
  <si>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</si>
  <si>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</si>
  <si>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</si>
  <si>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</si>
  <si>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</si>
  <si>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</si>
  <si>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</si>
  <si>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</si>
  <si>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</si>
  <si>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</si>
  <si>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</si>
  <si>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</si>
  <si>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</si>
  <si>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</si>
  <si>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</si>
  <si>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</si>
  <si>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</si>
  <si>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</si>
  <si>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</si>
  <si>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</si>
  <si>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</si>
  <si>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</si>
  <si>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</si>
  <si>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</si>
  <si>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</si>
  <si>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</si>
  <si>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</si>
  <si>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</si>
  <si>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</si>
  <si>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</si>
  <si>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</si>
  <si>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</si>
  <si>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</si>
  <si>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</si>
  <si>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</si>
  <si>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</si>
  <si>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</si>
  <si>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</si>
  <si>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</si>
  <si>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</si>
  <si>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</si>
  <si>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</si>
  <si>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</si>
  <si>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</si>
  <si>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</si>
  <si>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</si>
  <si>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</si>
  <si>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</si>
  <si>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</si>
  <si>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</si>
  <si>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</si>
  <si>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</si>
  <si>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</si>
  <si>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</si>
  <si>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</si>
  <si>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</si>
  <si>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</si>
  <si>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</si>
  <si>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</si>
  <si>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</si>
  <si>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</si>
  <si>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</si>
  <si>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</si>
  <si>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</si>
  <si>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</si>
  <si>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</si>
  <si>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</si>
  <si>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</si>
  <si>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</si>
  <si>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</si>
  <si>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</si>
  <si>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</si>
  <si>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</si>
  <si>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</si>
  <si>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</si>
  <si>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</si>
  <si>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</si>
  <si>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</si>
  <si>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</si>
  <si>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</si>
  <si>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</si>
  <si>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</si>
  <si>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</si>
  <si>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</si>
  <si>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</si>
  <si>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</si>
  <si>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</si>
  <si>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</si>
  <si>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</si>
  <si>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</si>
  <si>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</si>
  <si>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</si>
  <si>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</si>
  <si>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</si>
  <si>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</si>
  <si>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</si>
  <si>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</si>
  <si>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</si>
  <si>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</si>
  <si>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</si>
  <si>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</si>
  <si>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</si>
  <si>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</si>
  <si>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</si>
  <si>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</si>
  <si>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</si>
  <si>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</si>
  <si>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</si>
  <si>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</si>
  <si>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</si>
  <si>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</si>
  <si>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</si>
  <si>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</si>
  <si>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</si>
  <si>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</si>
  <si>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</si>
  <si>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</si>
  <si>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</si>
  <si>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</si>
  <si>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</si>
  <si>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</si>
  <si>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</si>
  <si>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</si>
  <si>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</si>
  <si>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</si>
  <si>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</si>
  <si>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</si>
  <si>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</si>
  <si>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</si>
  <si>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</si>
  <si>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</si>
  <si>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</si>
  <si>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</si>
  <si>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</si>
  <si>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</si>
  <si>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</si>
  <si>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</si>
  <si>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</si>
  <si>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</si>
  <si>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</si>
  <si>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</si>
  <si>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</si>
  <si>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</si>
  <si>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</si>
  <si>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</si>
  <si>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</si>
  <si>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</si>
  <si>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</si>
  <si>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</si>
  <si>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</si>
  <si>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</si>
  <si>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</si>
  <si>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</si>
  <si>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</si>
  <si>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</si>
  <si>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</si>
  <si>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</si>
  <si>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</si>
  <si>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</si>
  <si>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</si>
  <si>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</si>
  <si>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</si>
  <si>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</si>
  <si>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</si>
  <si>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</si>
  <si>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</si>
  <si>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</si>
  <si>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</si>
  <si>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</si>
  <si>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</si>
  <si>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</si>
  <si>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</si>
  <si>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</si>
  <si>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</si>
  <si>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</si>
  <si>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</si>
  <si>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</si>
  <si>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</si>
  <si>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</si>
  <si>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</si>
  <si>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</si>
  <si>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</si>
  <si>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</si>
  <si>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</si>
  <si>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</si>
  <si>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</si>
  <si>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</si>
  <si>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</si>
  <si>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</si>
  <si>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</si>
  <si>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</si>
  <si>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</si>
  <si>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</si>
  <si>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</si>
  <si>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</si>
  <si>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</si>
  <si>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</si>
  <si>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</si>
  <si>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</si>
  <si>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</si>
  <si>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</si>
  <si>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</si>
  <si>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</si>
  <si>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</si>
  <si>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</si>
  <si>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</si>
  <si>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</si>
  <si>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</si>
  <si>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</si>
  <si>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</si>
  <si>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</si>
  <si>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</si>
  <si>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</si>
  <si>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</si>
  <si>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</si>
  <si>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</si>
  <si>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</si>
  <si>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</si>
  <si>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</si>
  <si>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</si>
  <si>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</si>
  <si>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</si>
  <si>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</si>
  <si>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</si>
  <si>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</si>
  <si>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</si>
  <si>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</si>
  <si>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</si>
  <si>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</si>
  <si>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</si>
  <si>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</si>
  <si>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</si>
  <si>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</si>
  <si>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</si>
  <si>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</si>
  <si>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</si>
  <si>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</si>
  <si>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</si>
  <si>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</si>
  <si>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</si>
  <si>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</si>
  <si>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</si>
  <si>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</si>
  <si>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</si>
  <si>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</si>
  <si>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</si>
  <si>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</si>
  <si>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</si>
  <si>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</si>
  <si>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</si>
  <si>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</si>
  <si>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</si>
  <si>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</si>
  <si>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</si>
  <si>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</si>
  <si>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</si>
  <si>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</si>
  <si>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</si>
  <si>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</si>
  <si>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</si>
  <si>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</si>
  <si>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</si>
  <si>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</si>
  <si>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</si>
  <si>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</si>
  <si>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</si>
  <si>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</si>
  <si>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</si>
  <si>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</si>
  <si>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</si>
  <si>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</si>
  <si>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</si>
  <si>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</si>
  <si>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</si>
  <si>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</si>
  <si>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</si>
  <si>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</si>
  <si>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</si>
  <si>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</si>
  <si>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</si>
  <si>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</si>
  <si>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</si>
  <si>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</si>
  <si>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</si>
  <si>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</si>
  <si>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</si>
  <si>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</si>
  <si>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</si>
  <si>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</si>
  <si>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</si>
  <si>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</si>
  <si>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</si>
  <si>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</si>
  <si>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</si>
  <si>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</si>
  <si>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</si>
  <si>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</si>
  <si>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</si>
  <si>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</si>
  <si>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</si>
  <si>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</si>
  <si>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</si>
  <si>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</si>
  <si>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</si>
  <si>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</si>
  <si>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</si>
  <si>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</si>
  <si>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</si>
  <si>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</si>
  <si>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</si>
  <si>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</si>
  <si>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</si>
  <si>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</si>
  <si>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</si>
  <si>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</si>
  <si>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</si>
  <si>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</si>
  <si>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</si>
  <si>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</si>
  <si>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</si>
  <si>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</si>
  <si>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</si>
  <si>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</si>
  <si>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</si>
  <si>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</si>
  <si>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</si>
  <si>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</si>
  <si>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</si>
  <si>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</si>
  <si>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</si>
  <si>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</si>
  <si>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</si>
  <si>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</si>
  <si>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</si>
  <si>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</si>
  <si>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</si>
  <si>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</si>
  <si>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</si>
  <si>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</si>
  <si>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</si>
  <si>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</si>
  <si>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</si>
  <si>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</si>
  <si>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</si>
  <si>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</si>
  <si>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</si>
  <si>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</si>
  <si>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</si>
  <si>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</si>
  <si>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</si>
  <si>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</si>
  <si>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</si>
  <si>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</si>
  <si>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</si>
  <si>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</si>
  <si>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</si>
  <si>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</si>
  <si>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</si>
  <si>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</si>
  <si>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</si>
  <si>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</si>
  <si>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</si>
  <si>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</si>
  <si>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</si>
  <si>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</si>
  <si>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</si>
  <si>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</si>
  <si>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</si>
  <si>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</si>
  <si>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</si>
  <si>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</si>
  <si>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</si>
  <si>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</si>
  <si>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</si>
  <si>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</si>
  <si>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</si>
  <si>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</si>
  <si>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</si>
  <si>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</si>
  <si>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</si>
  <si>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</si>
  <si>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</si>
  <si>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</si>
  <si>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</si>
  <si>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</si>
  <si>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</si>
  <si>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</si>
  <si>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</si>
  <si>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</si>
  <si>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</si>
  <si>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</si>
  <si>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</si>
  <si>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</si>
  <si>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</si>
  <si>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</si>
  <si>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</si>
  <si>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</si>
  <si>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</si>
  <si>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</si>
  <si>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</si>
  <si>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</si>
  <si>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</si>
  <si>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</si>
  <si>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</si>
  <si>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</si>
  <si>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</si>
  <si>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</si>
  <si>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</si>
  <si>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</si>
  <si>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</si>
  <si>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</si>
  <si>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</si>
  <si>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</si>
  <si>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</si>
  <si>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</si>
  <si>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</si>
  <si>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</si>
  <si>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</si>
  <si>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</si>
  <si>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</si>
  <si>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</si>
  <si>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</si>
  <si>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</si>
  <si>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</si>
  <si>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</si>
  <si>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</si>
  <si>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</si>
  <si>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</si>
  <si>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</si>
  <si>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</si>
  <si>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</si>
  <si>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</si>
  <si>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</si>
  <si>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</si>
  <si>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</si>
  <si>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</si>
  <si>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</si>
  <si>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</si>
  <si>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</si>
  <si>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</si>
  <si>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</si>
  <si>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</si>
  <si>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</si>
  <si>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</si>
  <si>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</si>
  <si>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</si>
  <si>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</si>
  <si>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</si>
  <si>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</si>
  <si>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</si>
  <si>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</si>
  <si>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</si>
  <si>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</si>
  <si>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</si>
  <si>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</si>
  <si>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</si>
  <si>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</si>
  <si>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</si>
  <si>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</si>
  <si>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</si>
  <si>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</si>
  <si>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</si>
  <si>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</si>
  <si>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</si>
  <si>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</si>
  <si>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</si>
  <si>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</si>
  <si>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</si>
  <si>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</si>
  <si>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</si>
  <si>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</si>
  <si>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</si>
  <si>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</si>
  <si>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</si>
  <si>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</si>
  <si>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</si>
  <si>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</si>
  <si>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</si>
  <si>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</si>
  <si>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</si>
  <si>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</si>
  <si>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</si>
  <si>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</si>
  <si>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</si>
  <si>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</si>
  <si>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</si>
  <si>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</si>
  <si>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</si>
  <si>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</si>
  <si>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</si>
  <si>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</si>
  <si>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</si>
  <si>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</si>
  <si>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</si>
  <si>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</si>
  <si>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</si>
  <si>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</si>
  <si>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</si>
  <si>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</si>
  <si>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</si>
  <si>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</si>
  <si>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</si>
  <si>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</si>
  <si>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</si>
  <si>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</si>
  <si>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</si>
  <si>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</si>
  <si>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</si>
  <si>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</si>
  <si>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</si>
  <si>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</si>
  <si>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</si>
  <si>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</si>
  <si>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</si>
  <si>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</si>
  <si>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</si>
  <si>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</si>
  <si>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</si>
  <si>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</si>
  <si>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</si>
  <si>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</si>
  <si>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</si>
  <si>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</si>
  <si>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</si>
  <si>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</si>
  <si>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</si>
  <si>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</si>
  <si>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</si>
  <si>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</si>
  <si>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</si>
  <si>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</si>
  <si>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</si>
  <si>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</si>
  <si>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</si>
  <si>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</si>
  <si>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</si>
  <si>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</si>
  <si>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</si>
  <si>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</si>
  <si>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</si>
  <si>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</si>
  <si>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</si>
  <si>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</si>
  <si>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</si>
  <si>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</si>
  <si>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</si>
  <si>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</si>
  <si>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</si>
  <si>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</si>
  <si>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</si>
  <si>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</si>
  <si>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</si>
  <si>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</si>
  <si>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</si>
  <si>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</si>
  <si>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</si>
  <si>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</si>
  <si>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</si>
  <si>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</si>
  <si>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</si>
  <si>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</si>
  <si>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</si>
  <si>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</si>
  <si>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</si>
  <si>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</si>
  <si>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</si>
  <si>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</si>
  <si>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</si>
  <si>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</si>
  <si>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</si>
  <si>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</si>
  <si>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</si>
  <si>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</si>
  <si>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</si>
  <si>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</si>
  <si>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</si>
  <si>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</si>
  <si>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</si>
  <si>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</si>
  <si>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</si>
  <si>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</si>
  <si>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</si>
  <si>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</si>
  <si>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</si>
  <si>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</si>
  <si>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</si>
  <si>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</si>
  <si>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</si>
  <si>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</si>
  <si>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</si>
  <si>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</si>
  <si>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</si>
  <si>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</si>
  <si>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</si>
  <si>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</si>
  <si>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</si>
  <si>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</si>
  <si>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</si>
  <si>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</si>
  <si>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</si>
  <si>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</si>
  <si>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</si>
  <si>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</si>
  <si>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</si>
  <si>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</si>
  <si>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</si>
  <si>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</si>
  <si>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</si>
  <si>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</si>
  <si>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</si>
  <si>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</si>
  <si>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</si>
  <si>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</si>
  <si>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</si>
  <si>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</si>
  <si>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</si>
  <si>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</si>
  <si>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</si>
  <si>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</si>
  <si>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</si>
  <si>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</si>
  <si>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</si>
  <si>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</si>
  <si>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</si>
  <si>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</si>
  <si>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</si>
  <si>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</si>
  <si>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</si>
  <si>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</si>
  <si>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</si>
  <si>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</si>
  <si>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</si>
  <si>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</si>
  <si>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</si>
  <si>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</si>
  <si>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</si>
  <si>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</si>
  <si>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</si>
  <si>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</si>
  <si>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</si>
  <si>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</si>
  <si>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</si>
  <si>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</si>
  <si>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</si>
  <si>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</si>
  <si>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</si>
  <si>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</si>
  <si>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</si>
  <si>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</si>
  <si>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</si>
  <si>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</si>
  <si>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</si>
  <si>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</si>
  <si>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</si>
  <si>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</si>
  <si>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</si>
  <si>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</si>
  <si>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</si>
  <si>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</si>
  <si>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</si>
  <si>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</si>
  <si>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</si>
  <si>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</si>
  <si>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</si>
  <si>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</si>
  <si>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</si>
  <si>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</si>
  <si>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</si>
  <si>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</si>
  <si>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</si>
  <si>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</si>
  <si>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</si>
  <si>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</si>
  <si>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</si>
  <si>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</si>
  <si>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</si>
  <si>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</si>
  <si>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</si>
  <si>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</si>
  <si>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</si>
  <si>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</si>
  <si>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</si>
  <si>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</si>
  <si>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</si>
  <si>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</si>
  <si>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</si>
  <si>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</si>
  <si>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</si>
  <si>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</si>
  <si>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</si>
  <si>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</si>
  <si>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</si>
  <si>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</si>
  <si>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</si>
  <si>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</si>
  <si>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</si>
  <si>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</si>
  <si>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</si>
  <si>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</si>
  <si>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</si>
  <si>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</si>
  <si>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</si>
  <si>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</si>
  <si>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</si>
  <si>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</si>
  <si>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</si>
  <si>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</si>
  <si>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</si>
  <si>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</si>
  <si>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</si>
  <si>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</si>
  <si>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</si>
  <si>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</si>
  <si>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</si>
  <si>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</si>
  <si>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</si>
  <si>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</si>
  <si>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</si>
  <si>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</si>
  <si>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</si>
  <si>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</si>
  <si>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</si>
  <si>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</si>
  <si>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</si>
  <si>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</si>
  <si>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</si>
  <si>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</si>
  <si>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</si>
  <si>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</si>
  <si>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</si>
  <si>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</si>
  <si>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</si>
  <si>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</si>
  <si>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</si>
  <si>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</si>
  <si>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</si>
  <si>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</si>
  <si>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</si>
  <si>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</si>
  <si>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</si>
  <si>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</si>
  <si>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</si>
  <si>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</si>
  <si>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</si>
  <si>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</si>
  <si>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</si>
  <si>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</si>
  <si>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</si>
  <si>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</si>
  <si>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</si>
  <si>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</si>
  <si>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</si>
  <si>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</si>
  <si>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</si>
  <si>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</si>
  <si>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</si>
  <si>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</si>
  <si>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</si>
  <si>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</si>
  <si>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</si>
  <si>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</si>
  <si>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</si>
  <si>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</si>
  <si>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</si>
  <si>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</si>
  <si>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</si>
  <si>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</si>
  <si>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</si>
  <si>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</si>
  <si>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</si>
  <si>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</si>
  <si>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</si>
  <si>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</si>
  <si>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</si>
  <si>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</si>
  <si>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</si>
  <si>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</si>
  <si>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</si>
  <si>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</si>
  <si>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</si>
  <si>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</si>
  <si>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</si>
  <si>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</si>
  <si>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</si>
  <si>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</si>
  <si>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</si>
  <si>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</si>
  <si>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</si>
  <si>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</si>
  <si>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</si>
  <si>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</si>
  <si>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</si>
  <si>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</si>
  <si>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</si>
  <si>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</si>
  <si>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</si>
  <si>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</si>
  <si>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</si>
  <si>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</si>
  <si>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</si>
  <si>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</si>
  <si>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</si>
  <si>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</si>
  <si>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</si>
  <si>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</si>
  <si>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</si>
  <si>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</si>
  <si>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</si>
  <si>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</si>
  <si>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</si>
  <si>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</si>
  <si>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</si>
  <si>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</si>
  <si>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</si>
  <si>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</si>
  <si>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</si>
  <si>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</si>
  <si>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</si>
  <si>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</si>
  <si>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</si>
  <si>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</si>
  <si>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</si>
  <si>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</si>
  <si>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</si>
  <si>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</si>
  <si>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</si>
  <si>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</si>
  <si>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</si>
  <si>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</si>
  <si>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</si>
  <si>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</si>
  <si>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</si>
  <si>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</si>
  <si>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</si>
  <si>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</si>
  <si>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</si>
  <si>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</si>
  <si>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</si>
  <si>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</si>
  <si>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</si>
  <si>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</si>
  <si>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</si>
  <si>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</si>
  <si>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</si>
  <si>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</si>
  <si>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</si>
  <si>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</si>
  <si>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</si>
  <si>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</si>
  <si>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</si>
  <si>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</si>
  <si>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</si>
  <si>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</si>
  <si>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</si>
  <si>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</si>
  <si>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</si>
  <si>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</si>
  <si>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</si>
  <si>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</si>
  <si>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</si>
  <si>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</si>
  <si>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</si>
  <si>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</si>
  <si>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</si>
  <si>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</si>
  <si>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</si>
  <si>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</si>
  <si>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</si>
  <si>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</si>
  <si>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</si>
  <si>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</si>
  <si>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</si>
  <si>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</si>
  <si>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</si>
  <si>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</si>
  <si>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</si>
  <si>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</si>
  <si>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</si>
  <si>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</si>
  <si>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</si>
  <si>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</si>
  <si>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</si>
  <si>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</si>
  <si>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</si>
  <si>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</si>
  <si>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</si>
  <si>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</si>
  <si>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</si>
  <si>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</si>
  <si>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</si>
  <si>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</si>
  <si>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</si>
  <si>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</si>
  <si>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</si>
  <si>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</si>
  <si>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</si>
  <si>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</si>
  <si>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</si>
  <si>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</si>
  <si>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</si>
  <si>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</si>
  <si>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</si>
  <si>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</si>
  <si>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</si>
  <si>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</si>
  <si>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</si>
  <si>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</si>
  <si>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</si>
  <si>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</si>
  <si>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</si>
  <si>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</si>
  <si>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</si>
  <si>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</si>
  <si>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</si>
  <si>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</si>
  <si>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</si>
  <si>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</si>
  <si>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</si>
  <si>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</si>
  <si>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</si>
  <si>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</si>
  <si>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</si>
  <si>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</si>
  <si>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</si>
  <si>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</si>
  <si>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</si>
  <si>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</si>
  <si>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</si>
  <si>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</si>
  <si>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</si>
  <si>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</si>
  <si>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</si>
  <si>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</si>
  <si>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</si>
  <si>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</si>
  <si>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</si>
  <si>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</si>
  <si>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</si>
  <si>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</si>
  <si>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</si>
  <si>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</si>
  <si>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</si>
  <si>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</si>
  <si>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</si>
  <si>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</si>
  <si>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</si>
  <si>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</si>
  <si>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</si>
  <si>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</si>
  <si>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</si>
  <si>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</si>
  <si>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</si>
  <si>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</si>
  <si>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</si>
  <si>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</si>
  <si>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</si>
  <si>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</si>
  <si>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</si>
  <si>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</si>
  <si>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</si>
  <si>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</si>
  <si>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</si>
  <si>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</si>
  <si>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</si>
  <si>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</si>
  <si>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</si>
  <si>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</si>
  <si>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</si>
  <si>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</si>
  <si>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</si>
  <si>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</si>
  <si>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</si>
  <si>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</si>
  <si>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</si>
  <si>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</si>
  <si>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</si>
  <si>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</si>
  <si>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</si>
  <si>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</si>
  <si>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</si>
  <si>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</si>
  <si>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</si>
  <si>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</si>
  <si>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</si>
  <si>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</si>
  <si>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</si>
  <si>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</si>
  <si>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</si>
  <si>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</si>
  <si>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</si>
  <si>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</si>
  <si>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</si>
  <si>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</si>
  <si>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</si>
  <si>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</si>
  <si>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</si>
  <si>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</si>
  <si>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</si>
  <si>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</si>
  <si>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</si>
  <si>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</si>
  <si>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</si>
  <si>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</si>
  <si>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</si>
  <si>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</si>
  <si>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</si>
  <si>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</si>
  <si>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</si>
  <si>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</si>
  <si>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</si>
  <si>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</si>
  <si>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</si>
  <si>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</si>
  <si>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</si>
  <si>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</si>
  <si>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</si>
  <si>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</si>
  <si>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</si>
  <si>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</si>
  <si>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</si>
  <si>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</si>
  <si>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</si>
  <si>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</si>
  <si>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</si>
  <si>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</si>
  <si>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</si>
  <si>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</si>
  <si>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</si>
  <si>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</si>
  <si>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</si>
  <si>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</si>
  <si>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</si>
  <si>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</si>
  <si>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</si>
  <si>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</si>
  <si>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</si>
  <si>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</si>
  <si>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</si>
  <si>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</si>
  <si>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</si>
  <si>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</si>
  <si>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</si>
  <si>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</si>
  <si>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</si>
  <si>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</si>
  <si>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</si>
  <si>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</si>
  <si>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</si>
  <si>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</si>
  <si>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</si>
  <si>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</si>
  <si>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</si>
  <si>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</si>
  <si>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</si>
  <si>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</si>
  <si>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</si>
  <si>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</si>
  <si>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</si>
  <si>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</si>
  <si>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</si>
  <si>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</si>
  <si>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</si>
  <si>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</si>
  <si>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</si>
  <si>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</si>
  <si>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</si>
  <si>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</si>
  <si>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</si>
  <si>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</si>
  <si>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</si>
  <si>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</si>
  <si>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</si>
  <si>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</si>
  <si>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</si>
  <si>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</si>
  <si>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</si>
  <si>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</si>
  <si>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</si>
  <si>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</si>
  <si>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</si>
  <si>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</si>
  <si>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</si>
  <si>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</si>
  <si>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</si>
  <si>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</si>
  <si>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</si>
  <si>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</si>
  <si>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</si>
  <si>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</si>
  <si>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</si>
  <si>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</si>
  <si>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</si>
  <si>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</si>
  <si>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</si>
  <si>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</si>
  <si>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</si>
  <si>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</si>
  <si>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</si>
  <si>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</si>
  <si>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</si>
  <si>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</si>
  <si>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</si>
  <si>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</si>
  <si>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</si>
  <si>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</si>
  <si>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</si>
  <si>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</si>
  <si>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</si>
  <si>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</si>
  <si>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</si>
  <si>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</si>
  <si>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</si>
  <si>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</si>
  <si>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</si>
  <si>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</si>
  <si>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</si>
  <si>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</si>
  <si>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</si>
  <si>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</si>
  <si>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</si>
  <si>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</si>
  <si>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</si>
  <si>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</si>
  <si>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</si>
  <si>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</si>
  <si>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</si>
  <si>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</si>
  <si>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</si>
  <si>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</si>
  <si>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</si>
  <si>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</si>
  <si>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</si>
  <si>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</si>
  <si>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</si>
  <si>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</si>
  <si>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</si>
  <si>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</si>
  <si>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</si>
  <si>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</si>
  <si>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</si>
  <si>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</si>
  <si>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</si>
  <si>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</si>
  <si>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</si>
  <si>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</si>
  <si>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</si>
  <si>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</si>
  <si>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</si>
  <si>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</si>
  <si>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</si>
  <si>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</si>
  <si>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</si>
  <si>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</si>
  <si>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</si>
  <si>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</si>
  <si>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</si>
  <si>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</si>
  <si>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</si>
  <si>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</si>
  <si>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</si>
  <si>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</si>
  <si>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</si>
  <si>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</si>
  <si>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</si>
  <si>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</si>
  <si>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</si>
  <si>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</si>
  <si>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</si>
  <si>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</si>
  <si>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</si>
  <si>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</si>
  <si>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</si>
  <si>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</si>
  <si>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</si>
  <si>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</si>
  <si>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</si>
  <si>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</si>
  <si>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</si>
  <si>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</si>
  <si>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</si>
  <si>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</si>
  <si>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</si>
  <si>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</si>
  <si>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</si>
  <si>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</si>
  <si>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</si>
  <si>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</si>
  <si>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</si>
  <si>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</si>
  <si>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</si>
  <si>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</si>
  <si>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</si>
  <si>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</si>
  <si>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</si>
  <si>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</si>
  <si>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</si>
  <si>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</si>
  <si>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</si>
  <si>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</si>
  <si>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</si>
  <si>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</si>
  <si>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</si>
  <si>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</si>
  <si>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</si>
  <si>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</si>
  <si>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</si>
  <si>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</si>
  <si>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</si>
  <si>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</si>
  <si>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</si>
  <si>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</si>
  <si>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</si>
  <si>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</si>
  <si>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</si>
  <si>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</si>
  <si>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</si>
  <si>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</si>
  <si>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</si>
  <si>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</si>
  <si>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</si>
  <si>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</si>
  <si>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</si>
  <si>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</si>
  <si>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</si>
  <si>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</si>
  <si>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</si>
  <si>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</si>
  <si>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</si>
  <si>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</si>
  <si>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</si>
  <si>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</si>
  <si>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</si>
  <si>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</si>
  <si>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</si>
  <si>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</si>
  <si>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</si>
  <si>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</si>
  <si>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</si>
  <si>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</si>
  <si>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</si>
  <si>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</si>
  <si>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</si>
  <si>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</si>
  <si>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</si>
  <si>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</si>
  <si>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</si>
  <si>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</si>
  <si>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</si>
  <si>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</si>
  <si>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</si>
  <si>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</si>
  <si>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</si>
  <si>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</si>
  <si>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</si>
  <si>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</si>
  <si>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</si>
  <si>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</si>
  <si>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</si>
  <si>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</si>
  <si>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</si>
  <si>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</si>
  <si>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</si>
  <si>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</si>
  <si>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</si>
  <si>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</si>
  <si>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</si>
  <si>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</si>
  <si>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</si>
  <si>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</si>
  <si>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</si>
  <si>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</si>
  <si>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</si>
  <si>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</si>
  <si>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</si>
  <si>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</si>
  <si>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</si>
  <si>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</si>
  <si>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</si>
  <si>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</si>
  <si>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</si>
  <si>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</si>
  <si>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</si>
  <si>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</si>
  <si>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</si>
  <si>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</si>
  <si>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</si>
  <si>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</si>
  <si>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</si>
  <si>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</si>
  <si>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</si>
  <si>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</si>
  <si>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</si>
  <si>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</si>
  <si>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</si>
  <si>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</si>
  <si>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</si>
  <si>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</si>
  <si>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</si>
  <si>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</si>
  <si>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</si>
  <si>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</si>
  <si>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</si>
  <si>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</si>
  <si>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</si>
  <si>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</si>
  <si>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</si>
  <si>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</si>
  <si>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</si>
  <si>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</si>
  <si>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</si>
  <si>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</si>
  <si>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</si>
  <si>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</si>
  <si>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</si>
  <si>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</si>
  <si>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</si>
  <si>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</si>
  <si>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</si>
  <si>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</si>
  <si>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</si>
  <si>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</si>
  <si>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</si>
  <si>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</si>
  <si>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</si>
  <si>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</si>
  <si>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</si>
  <si>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</si>
  <si>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</si>
  <si>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</si>
  <si>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</si>
  <si>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</si>
  <si>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</si>
  <si>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</si>
  <si>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</si>
  <si>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</si>
  <si>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</si>
  <si>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</si>
  <si>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</si>
  <si>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</si>
  <si>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</si>
  <si>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</si>
  <si>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</si>
  <si>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</si>
  <si>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</si>
  <si>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</si>
  <si>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</si>
  <si>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</si>
  <si>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</si>
  <si>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</si>
  <si>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</si>
  <si>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</si>
  <si>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</si>
  <si>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</si>
  <si>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</si>
  <si>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</si>
  <si>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</si>
  <si>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</si>
  <si>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</si>
  <si>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</si>
  <si>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</si>
  <si>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</si>
  <si>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</si>
  <si>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</si>
  <si>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</si>
  <si>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</si>
  <si>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</si>
  <si>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</si>
  <si>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</si>
  <si>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</si>
  <si>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</si>
  <si>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</si>
  <si>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</si>
  <si>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</si>
  <si>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</si>
  <si>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</si>
  <si>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</si>
  <si>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</si>
  <si>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</si>
  <si>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</si>
  <si>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</si>
  <si>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</si>
  <si>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</si>
  <si>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</si>
  <si>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</si>
  <si>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</si>
  <si>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</si>
  <si>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</si>
  <si>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</si>
  <si>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</si>
  <si>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</si>
  <si>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</si>
  <si>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</si>
  <si>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</si>
  <si>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</si>
  <si>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</si>
  <si>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</si>
  <si>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</si>
  <si>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</si>
  <si>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</si>
  <si>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</si>
  <si>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</si>
  <si>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</si>
  <si>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</si>
  <si>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</si>
  <si>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</si>
  <si>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</si>
  <si>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</si>
  <si>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</si>
  <si>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</si>
  <si>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</si>
  <si>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</si>
  <si>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</si>
  <si>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</si>
  <si>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</si>
  <si>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</si>
  <si>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</si>
  <si>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</si>
  <si>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</si>
  <si>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</si>
  <si>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</si>
  <si>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</si>
  <si>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</si>
  <si>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</si>
  <si>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</si>
  <si>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</si>
  <si>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</si>
  <si>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</si>
  <si>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</si>
  <si>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</si>
  <si>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</si>
  <si>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</si>
  <si>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</si>
  <si>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</si>
  <si>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</si>
  <si>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</si>
  <si>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</si>
  <si>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</si>
  <si>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</si>
  <si>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</si>
  <si>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</si>
  <si>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</si>
  <si>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</si>
  <si>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</si>
  <si>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</si>
  <si>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</si>
  <si>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</si>
  <si>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</si>
  <si>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</si>
  <si>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</si>
  <si>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</si>
  <si>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</si>
  <si>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</si>
  <si>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</si>
  <si>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</si>
  <si>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</si>
  <si>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</si>
  <si>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</si>
  <si>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</si>
  <si>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</si>
  <si>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</si>
  <si>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</si>
  <si>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</si>
  <si>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</si>
  <si>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</si>
  <si>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</si>
  <si>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</si>
  <si>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</si>
  <si>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</si>
  <si>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</si>
  <si>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</si>
  <si>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</si>
  <si>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</si>
  <si>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</si>
  <si>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</si>
  <si>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</si>
  <si>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</si>
  <si>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</si>
  <si>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</si>
  <si>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</si>
  <si>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</si>
  <si>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</si>
  <si>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</si>
  <si>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</si>
  <si>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</si>
  <si>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</si>
  <si>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</si>
  <si>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</si>
  <si>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</si>
  <si>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</si>
  <si>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</si>
  <si>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</si>
  <si>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</si>
  <si>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</si>
  <si>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</si>
  <si>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</si>
  <si>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</si>
  <si>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</si>
  <si>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</si>
  <si>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</si>
  <si>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</si>
  <si>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</si>
  <si>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</si>
  <si>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</si>
  <si>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</si>
  <si>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</si>
  <si>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</si>
  <si>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</si>
  <si>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</si>
  <si>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</si>
  <si>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</si>
  <si>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</si>
  <si>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</si>
  <si>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</si>
  <si>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</si>
  <si>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</si>
  <si>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</si>
  <si>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</si>
  <si>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</si>
  <si>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</si>
  <si>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</si>
  <si>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</si>
  <si>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</si>
  <si>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</si>
  <si>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</si>
  <si>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</si>
  <si>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</si>
  <si>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</si>
  <si>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</si>
  <si>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</si>
  <si>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</si>
  <si>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</si>
  <si>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</si>
  <si>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</si>
  <si>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</si>
  <si>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</si>
  <si>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</si>
  <si>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</si>
  <si>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</si>
  <si>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</si>
  <si>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</si>
  <si>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</si>
  <si>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</si>
  <si>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</si>
  <si>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</si>
  <si>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</si>
  <si>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</si>
  <si>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</si>
  <si>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</si>
  <si>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</si>
  <si>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</si>
  <si>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</si>
  <si>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</si>
  <si>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</si>
  <si>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</si>
  <si>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</si>
  <si>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</si>
  <si>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</si>
  <si>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</si>
  <si>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</si>
  <si>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</si>
  <si>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</si>
  <si>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</si>
  <si>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</si>
  <si>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</si>
  <si>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</si>
  <si>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</si>
  <si>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</si>
  <si>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</si>
  <si>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</si>
  <si>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</si>
  <si>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</si>
  <si>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</si>
  <si>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</si>
  <si>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</si>
  <si>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</si>
  <si>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</si>
  <si>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</si>
  <si>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</si>
  <si>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</si>
  <si>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</si>
  <si>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</si>
  <si>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</si>
  <si>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</si>
  <si>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</si>
  <si>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</si>
  <si>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</si>
  <si>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</si>
  <si>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</si>
  <si>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</si>
  <si>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</si>
  <si>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</si>
  <si>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</si>
  <si>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</si>
  <si>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</si>
  <si>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</si>
  <si>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</si>
  <si>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</si>
  <si>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</si>
  <si>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</si>
  <si>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</si>
  <si>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</si>
  <si>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</si>
  <si>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</si>
  <si>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</si>
  <si>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</si>
  <si>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</si>
  <si>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</si>
  <si>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</si>
  <si>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</si>
  <si>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</si>
  <si>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</si>
  <si>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</si>
  <si>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</si>
  <si>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</si>
  <si>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</si>
  <si>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</si>
  <si>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</si>
  <si>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</si>
  <si>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</si>
  <si>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</si>
  <si>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</si>
  <si>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</si>
  <si>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</si>
  <si>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</si>
  <si>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</si>
  <si>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</si>
  <si>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</si>
  <si>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</si>
  <si>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</si>
  <si>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</si>
  <si>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</si>
  <si>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</si>
  <si>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</si>
  <si>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</si>
  <si>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</si>
  <si>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</si>
  <si>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</si>
  <si>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</si>
  <si>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</si>
  <si>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</si>
  <si>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</si>
  <si>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</si>
  <si>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</si>
  <si>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</si>
  <si>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</si>
  <si>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</si>
  <si>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</si>
  <si>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</si>
  <si>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</si>
  <si>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</si>
  <si>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</si>
  <si>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</si>
  <si>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</si>
  <si>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</si>
  <si>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</si>
  <si>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</si>
  <si>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</si>
  <si>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</si>
  <si>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</si>
  <si>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</si>
  <si>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</si>
  <si>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</si>
  <si>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</si>
  <si>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</si>
  <si>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</si>
  <si>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</si>
  <si>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</si>
  <si>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</si>
  <si>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</si>
  <si>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</si>
  <si>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</si>
  <si>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</si>
  <si>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</si>
  <si>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</si>
  <si>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</si>
  <si>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</si>
  <si>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</si>
  <si>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</si>
  <si>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</si>
  <si>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</si>
  <si>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</si>
  <si>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</si>
  <si>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</si>
  <si>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</si>
  <si>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</si>
  <si>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</si>
  <si>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</si>
  <si>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</si>
  <si>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</si>
  <si>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</si>
  <si>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</si>
  <si>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</si>
  <si>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</si>
  <si>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</si>
  <si>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</si>
  <si>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</si>
  <si>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</si>
  <si>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</si>
  <si>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</si>
  <si>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</si>
  <si>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</si>
  <si>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</si>
  <si>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</si>
  <si>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</si>
  <si>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</si>
  <si>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</si>
  <si>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</si>
  <si>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</si>
  <si>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</si>
  <si>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</si>
  <si>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</si>
  <si>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</si>
  <si>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</si>
  <si>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</si>
  <si>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</si>
  <si>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</si>
  <si>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</si>
  <si>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</si>
  <si>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</si>
  <si>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</si>
  <si>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</si>
  <si>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</si>
  <si>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</si>
  <si>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</si>
  <si>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</si>
  <si>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</si>
  <si>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</si>
  <si>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</si>
  <si>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</si>
  <si>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</si>
  <si>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</si>
  <si>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</si>
  <si>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</si>
  <si>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</si>
  <si>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</si>
  <si>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</si>
  <si>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</si>
  <si>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</si>
  <si>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</si>
  <si>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</si>
  <si>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</si>
  <si>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</si>
  <si>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</si>
  <si>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</si>
  <si>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</si>
  <si>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</si>
  <si>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</si>
  <si>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</si>
  <si>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</si>
  <si>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</si>
  <si>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</si>
  <si>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</si>
  <si>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</si>
  <si>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</si>
  <si>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</si>
  <si>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</si>
  <si>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</si>
  <si>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</si>
  <si>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</si>
  <si>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</si>
  <si>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</si>
  <si>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</si>
  <si>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</si>
  <si>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</si>
  <si>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</si>
  <si>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</si>
  <si>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</si>
  <si>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</si>
  <si>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</si>
  <si>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</si>
  <si>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</si>
  <si>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</si>
  <si>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</si>
  <si>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</si>
  <si>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</si>
  <si>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</si>
  <si>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</si>
  <si>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</si>
  <si>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</si>
  <si>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</si>
  <si>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</si>
  <si>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</si>
  <si>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</si>
  <si>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</si>
  <si>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</si>
  <si>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</si>
  <si>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</si>
  <si>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</si>
  <si>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</si>
  <si>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</si>
  <si>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</si>
  <si>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</si>
  <si>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</si>
  <si>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</si>
  <si>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</si>
  <si>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</si>
  <si>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</si>
  <si>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</si>
  <si>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</si>
  <si>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</si>
  <si>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</si>
  <si>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</si>
  <si>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</si>
  <si>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</si>
  <si>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</si>
  <si>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</si>
  <si>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</si>
  <si>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</si>
  <si>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</si>
  <si>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</si>
  <si>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</si>
  <si>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</si>
  <si>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</si>
  <si>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</si>
  <si>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</si>
  <si>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</si>
  <si>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</si>
  <si>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</si>
  <si>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</si>
  <si>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</si>
  <si>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</si>
  <si>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</si>
  <si>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</si>
  <si>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</si>
  <si>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</si>
  <si>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</si>
  <si>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</si>
  <si>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</si>
  <si>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</si>
  <si>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</si>
  <si>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</si>
  <si>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</si>
  <si>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</si>
  <si>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</si>
  <si>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</si>
  <si>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</si>
  <si>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</si>
  <si>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</si>
  <si>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</si>
  <si>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</si>
  <si>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</si>
  <si>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</si>
  <si>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</si>
  <si>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</si>
  <si>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</si>
  <si>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</si>
  <si>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</si>
  <si>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</si>
  <si>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</si>
  <si>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</si>
  <si>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</si>
  <si>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</si>
  <si>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</si>
  <si>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</si>
  <si>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</si>
  <si>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</si>
  <si>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</si>
  <si>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</si>
  <si>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</si>
  <si>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</si>
  <si>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</si>
  <si>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</si>
  <si>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</si>
  <si>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</si>
  <si>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</si>
  <si>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</si>
  <si>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</si>
  <si>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</si>
  <si>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</si>
  <si>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</si>
  <si>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</si>
  <si>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</si>
  <si>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</si>
  <si>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</si>
  <si>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</si>
  <si>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</si>
  <si>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</si>
  <si>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</si>
  <si>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</si>
  <si>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</si>
  <si>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</si>
  <si>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</si>
  <si>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</si>
  <si>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</si>
  <si>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</si>
  <si>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</si>
  <si>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</si>
  <si>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</si>
  <si>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</si>
  <si>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</si>
  <si>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</si>
  <si>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</si>
  <si>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</si>
  <si>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</si>
  <si>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</si>
  <si>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</si>
  <si>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</si>
  <si>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</si>
  <si>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</si>
  <si>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</si>
  <si>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</si>
  <si>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</si>
  <si>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</si>
  <si>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</si>
  <si>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</si>
  <si>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</si>
  <si>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</si>
  <si>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</si>
  <si>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</si>
  <si>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</si>
  <si>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</si>
  <si>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</si>
  <si>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</si>
  <si>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</si>
  <si>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</si>
  <si>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</si>
  <si>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</si>
  <si>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</si>
  <si>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</si>
  <si>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</si>
  <si>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</si>
  <si>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</si>
  <si>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</si>
  <si>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</si>
  <si>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</si>
  <si>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</si>
  <si>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</si>
  <si>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</si>
  <si>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</si>
  <si>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</si>
  <si>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</si>
  <si>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</si>
  <si>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</si>
  <si>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</si>
  <si>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</si>
  <si>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</si>
  <si>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</si>
  <si>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</si>
  <si>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</si>
  <si>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</si>
  <si>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</si>
  <si>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</si>
  <si>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</si>
  <si>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</si>
  <si>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</si>
  <si>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</si>
  <si>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</si>
  <si>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</si>
  <si>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</si>
  <si>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</si>
  <si>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</si>
  <si>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</si>
  <si>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</si>
  <si>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</si>
  <si>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</si>
  <si>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</si>
  <si>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</si>
  <si>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</si>
  <si>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</si>
  <si>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</si>
  <si>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</si>
  <si>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</si>
  <si>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</si>
  <si>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</si>
  <si>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</si>
  <si>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</si>
  <si>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</si>
  <si>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</si>
  <si>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</si>
  <si>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</si>
  <si>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</si>
  <si>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</si>
  <si>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</si>
  <si>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</si>
  <si>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</si>
  <si>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</si>
  <si>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</si>
  <si>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</si>
  <si>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</si>
  <si>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</si>
  <si>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</si>
  <si>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</si>
  <si>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</si>
  <si>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</si>
  <si>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</si>
  <si>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</si>
  <si>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</si>
  <si>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</si>
  <si>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</si>
  <si>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</si>
  <si>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</si>
  <si>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</si>
  <si>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</si>
  <si>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</si>
  <si>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</si>
  <si>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</si>
  <si>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</si>
  <si>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</si>
  <si>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</si>
  <si>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</si>
  <si>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</si>
  <si>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</si>
  <si>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</si>
  <si>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</si>
  <si>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</si>
  <si>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</si>
  <si>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</si>
  <si>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</si>
  <si>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</si>
  <si>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</si>
  <si>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</si>
  <si>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</si>
  <si>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</si>
  <si>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</si>
  <si>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</si>
  <si>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</si>
  <si>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</si>
  <si>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</si>
  <si>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</si>
  <si>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</si>
  <si>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</si>
  <si>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</si>
  <si>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</si>
  <si>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</si>
  <si>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</si>
  <si>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</si>
  <si>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</si>
  <si>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</si>
  <si>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</si>
  <si>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</si>
  <si>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</si>
  <si>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</si>
  <si>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</si>
  <si>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</si>
  <si>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</si>
  <si>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</si>
  <si>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</si>
  <si>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</si>
  <si>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</si>
  <si>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</si>
  <si>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</si>
  <si>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</si>
  <si>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</si>
  <si>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</si>
  <si>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</si>
  <si>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</si>
  <si>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</si>
  <si>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</si>
  <si>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</si>
  <si>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</si>
  <si>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</si>
  <si>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</si>
  <si>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</si>
  <si>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</si>
  <si>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</si>
  <si>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</si>
  <si>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</si>
  <si>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</si>
  <si>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</si>
  <si>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</si>
  <si>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</si>
  <si>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</si>
  <si>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</si>
  <si>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</si>
  <si>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</si>
  <si>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</si>
  <si>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</si>
  <si>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</si>
  <si>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</si>
  <si>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</si>
  <si>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</si>
  <si>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</si>
  <si>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</si>
  <si>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</si>
  <si>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</si>
  <si>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</si>
  <si>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</si>
  <si>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</si>
  <si>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</si>
  <si>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</si>
  <si>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</si>
  <si>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</si>
  <si>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</si>
  <si>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</si>
  <si>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</si>
  <si>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</si>
  <si>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</si>
  <si>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</si>
  <si>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</si>
  <si>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</si>
  <si>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</si>
  <si>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</si>
  <si>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</si>
  <si>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</si>
  <si>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</si>
  <si>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</si>
  <si>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</si>
  <si>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</si>
  <si>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</si>
  <si>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</si>
  <si>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</si>
  <si>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</si>
  <si>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</si>
  <si>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</si>
  <si>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</si>
  <si>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</si>
  <si>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</si>
  <si>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</si>
  <si>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</si>
  <si>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</si>
  <si>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</si>
  <si>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</si>
  <si>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</si>
  <si>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</si>
  <si>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</si>
  <si>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</si>
  <si>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</si>
  <si>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</si>
  <si>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</si>
  <si>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</si>
  <si>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</si>
  <si>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</si>
  <si>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</si>
  <si>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</si>
  <si>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</si>
  <si>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</si>
  <si>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</si>
  <si>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</si>
  <si>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</si>
  <si>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</si>
  <si>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</si>
  <si>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</si>
  <si>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</si>
  <si>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</si>
  <si>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</si>
  <si>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</si>
  <si>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</si>
  <si>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</si>
  <si>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</si>
  <si>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</si>
  <si>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</si>
  <si>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</si>
  <si>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</si>
  <si>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</si>
  <si>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</si>
  <si>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</si>
  <si>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</si>
  <si>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</si>
  <si>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</si>
  <si>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</si>
  <si>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</si>
  <si>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</si>
  <si>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</si>
  <si>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</si>
  <si>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</si>
  <si>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</si>
  <si>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</si>
  <si>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</si>
  <si>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</si>
  <si>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</si>
  <si>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</si>
  <si>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</si>
  <si>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</si>
  <si>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</si>
  <si>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</si>
  <si>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</si>
  <si>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</si>
  <si>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</si>
  <si>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</si>
  <si>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</si>
  <si>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</si>
  <si>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</si>
  <si>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</si>
  <si>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</si>
  <si>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</si>
  <si>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</si>
  <si>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</si>
  <si>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</si>
  <si>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</si>
  <si>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</si>
  <si>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</si>
  <si>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</si>
  <si>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</si>
  <si>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</si>
  <si>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</si>
  <si>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</si>
  <si>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</si>
  <si>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</si>
  <si>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</si>
  <si>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</si>
  <si>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</si>
  <si>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</si>
  <si>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</si>
  <si>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</si>
  <si>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</si>
  <si>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</si>
  <si>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</si>
  <si>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</si>
  <si>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</si>
  <si>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</si>
  <si>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</si>
  <si>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</si>
  <si>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</si>
  <si>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</si>
  <si>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</si>
  <si>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</si>
  <si>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</si>
  <si>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</si>
  <si>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</si>
  <si>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</si>
  <si>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</si>
  <si>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</si>
  <si>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</si>
  <si>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</si>
  <si>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</si>
  <si>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</si>
  <si>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</si>
  <si>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</si>
  <si>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</si>
  <si>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</si>
  <si>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</si>
  <si>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</si>
  <si>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</si>
  <si>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</si>
  <si>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</si>
  <si>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</si>
  <si>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</si>
  <si>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</si>
  <si>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</si>
  <si>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</si>
  <si>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</si>
  <si>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</si>
  <si>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</si>
  <si>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</si>
  <si>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</si>
  <si>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</si>
  <si>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</si>
  <si>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</si>
  <si>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</si>
  <si>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</si>
  <si>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</si>
  <si>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</si>
  <si>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</si>
  <si>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</si>
  <si>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</si>
  <si>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</si>
  <si>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</si>
  <si>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</si>
  <si>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</si>
  <si>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</si>
  <si>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</si>
  <si>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</si>
  <si>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</si>
  <si>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</si>
  <si>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</si>
  <si>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</si>
  <si>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</si>
  <si>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</si>
  <si>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</si>
  <si>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</si>
  <si>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</si>
  <si>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</si>
  <si>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</si>
  <si>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</si>
  <si>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</si>
  <si>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</si>
  <si>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</si>
  <si>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</si>
  <si>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</si>
  <si>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</si>
  <si>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</si>
  <si>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</si>
  <si>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</si>
  <si>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</si>
  <si>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</si>
  <si>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</si>
  <si>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</si>
  <si>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</si>
  <si>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</si>
  <si>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</si>
  <si>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</si>
  <si>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</si>
  <si>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</si>
  <si>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</si>
  <si>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</si>
  <si>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</si>
  <si>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</si>
  <si>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</si>
  <si>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</si>
  <si>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</si>
  <si>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</si>
  <si>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</si>
  <si>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</si>
  <si>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</si>
  <si>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</si>
  <si>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</si>
  <si>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</si>
  <si>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</si>
  <si>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</si>
  <si>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</si>
  <si>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</si>
  <si>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</si>
  <si>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</si>
  <si>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</si>
  <si>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</si>
  <si>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</si>
  <si>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</si>
  <si>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</si>
  <si>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</si>
  <si>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</si>
  <si>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</si>
  <si>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</si>
  <si>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</si>
  <si>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</si>
  <si>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</si>
  <si>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</si>
  <si>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</si>
  <si>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</si>
  <si>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</si>
  <si>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</si>
  <si>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</si>
  <si>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</si>
  <si>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</si>
  <si>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</si>
  <si>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</si>
  <si>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</si>
  <si>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</si>
  <si>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</si>
  <si>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</si>
  <si>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</si>
  <si>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</si>
  <si>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</si>
  <si>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</si>
  <si>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</si>
  <si>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</si>
  <si>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</si>
  <si>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</si>
  <si>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</si>
  <si>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</si>
  <si>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</si>
  <si>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</si>
  <si>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</si>
  <si>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</si>
  <si>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</si>
  <si>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</si>
  <si>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</si>
  <si>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</si>
  <si>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</si>
  <si>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</si>
  <si>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</si>
  <si>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</si>
  <si>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</si>
  <si>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</si>
  <si>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</si>
  <si>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</si>
  <si>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</si>
  <si>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</si>
  <si>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</si>
  <si>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</si>
  <si>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</si>
  <si>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</si>
  <si>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</si>
  <si>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</si>
  <si>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</si>
  <si>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</si>
  <si>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</si>
  <si>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</si>
  <si>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</si>
  <si>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</si>
  <si>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</si>
  <si>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</si>
  <si>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</si>
  <si>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</si>
  <si>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</si>
  <si>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</si>
  <si>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</si>
  <si>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</si>
  <si>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</si>
  <si>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</si>
  <si>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</si>
  <si>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</si>
  <si>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</si>
  <si>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</si>
  <si>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</si>
  <si>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</si>
  <si>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</si>
  <si>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</si>
  <si>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</si>
  <si>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</si>
  <si>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</si>
  <si>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</si>
  <si>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</si>
  <si>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</si>
  <si>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</si>
  <si>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</si>
  <si>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</si>
  <si>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</si>
  <si>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</si>
  <si>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</si>
  <si>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</si>
  <si>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</si>
  <si>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</si>
  <si>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</si>
  <si>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</si>
  <si>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</si>
  <si>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</si>
  <si>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</si>
  <si>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</si>
  <si>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</si>
  <si>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</si>
  <si>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</si>
  <si>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</si>
  <si>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</si>
  <si>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</si>
  <si>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</si>
  <si>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</si>
  <si>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</si>
  <si>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</si>
  <si>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</si>
  <si>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</si>
  <si>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</si>
  <si>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</si>
  <si>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</si>
  <si>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</si>
  <si>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</si>
  <si>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</si>
  <si>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</si>
  <si>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</si>
  <si>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</si>
  <si>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</si>
  <si>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</si>
  <si>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</si>
  <si>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</si>
  <si>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</si>
  <si>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</si>
  <si>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</si>
  <si>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</si>
  <si>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</si>
  <si>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</si>
  <si>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</si>
  <si>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</si>
  <si>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</si>
  <si>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</si>
  <si>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</si>
  <si>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</si>
  <si>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</si>
  <si>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</si>
  <si>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</si>
  <si>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</si>
  <si>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</si>
  <si>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</si>
  <si>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</si>
  <si>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</si>
  <si>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</si>
  <si>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</si>
  <si>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</si>
  <si>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</si>
  <si>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</si>
  <si>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</si>
  <si>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</si>
  <si>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</si>
  <si>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</si>
  <si>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</si>
  <si>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</si>
  <si>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</si>
  <si>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</si>
  <si>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</si>
  <si>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</si>
  <si>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</si>
  <si>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</si>
  <si>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</si>
  <si>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</si>
  <si>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</si>
  <si>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</si>
  <si>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</si>
  <si>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</si>
  <si>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</si>
  <si>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</si>
  <si>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</si>
  <si>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</si>
  <si>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</si>
  <si>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</si>
  <si>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</si>
  <si>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</si>
  <si>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</si>
  <si>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</si>
  <si>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</si>
  <si>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</si>
  <si>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</si>
  <si>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</si>
  <si>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</si>
  <si>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</si>
  <si>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</si>
  <si>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</si>
  <si>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</si>
  <si>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</si>
  <si>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</si>
  <si>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</si>
  <si>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</si>
  <si>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</si>
  <si>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</si>
  <si>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</si>
  <si>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</si>
  <si>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</si>
  <si>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</si>
  <si>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</si>
  <si>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</si>
  <si>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</si>
  <si>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</si>
  <si>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</si>
  <si>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</si>
  <si>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</si>
  <si>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</si>
  <si>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</si>
  <si>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</si>
  <si>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</si>
  <si>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</si>
  <si>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</si>
  <si>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</si>
  <si>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</si>
  <si>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</si>
  <si>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</si>
  <si>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</si>
  <si>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</si>
  <si>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</si>
  <si>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</si>
  <si>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</si>
  <si>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</si>
  <si>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</si>
  <si>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</si>
  <si>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</si>
  <si>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</si>
  <si>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</si>
  <si>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</si>
  <si>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</si>
  <si>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</si>
  <si>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</si>
  <si>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</si>
  <si>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</si>
  <si>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</si>
  <si>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</si>
  <si>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</si>
  <si>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</si>
  <si>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</si>
  <si>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</si>
  <si>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</si>
  <si>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</si>
  <si>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</si>
  <si>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</si>
  <si>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</si>
  <si>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</si>
  <si>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</si>
  <si>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</si>
  <si>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</si>
  <si>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</si>
  <si>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</si>
  <si>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</si>
  <si>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</si>
  <si>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</si>
  <si>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</si>
  <si>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</si>
  <si>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</si>
  <si>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</si>
  <si>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</si>
  <si>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</si>
  <si>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</si>
  <si>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</si>
  <si>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</si>
  <si>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</si>
  <si>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</si>
  <si>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</si>
  <si>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</si>
  <si>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</si>
  <si>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</si>
  <si>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</si>
  <si>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</si>
  <si>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</si>
  <si>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</si>
  <si>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</si>
  <si>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</si>
  <si>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</si>
  <si>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</si>
  <si>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</si>
  <si>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</si>
  <si>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</si>
  <si>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</si>
  <si>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</si>
  <si>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</si>
  <si>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</si>
  <si>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</si>
  <si>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</si>
  <si>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</si>
  <si>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</si>
  <si>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</si>
  <si>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</si>
  <si>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</si>
  <si>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</si>
  <si>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</si>
  <si>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</si>
  <si>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</si>
  <si>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</si>
  <si>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</si>
  <si>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</si>
  <si>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</si>
  <si>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</si>
  <si>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</si>
  <si>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</si>
  <si>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</si>
  <si>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</si>
  <si>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</si>
  <si>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</si>
  <si>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</si>
  <si>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</si>
  <si>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</si>
  <si>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</si>
  <si>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</si>
  <si>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</si>
  <si>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</si>
  <si>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</si>
  <si>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</si>
  <si>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</si>
  <si>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</si>
  <si>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</si>
  <si>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</si>
  <si>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</si>
  <si>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</si>
  <si>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</si>
  <si>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</si>
  <si>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</si>
  <si>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</si>
  <si>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</si>
  <si>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</si>
  <si>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</si>
  <si>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</si>
  <si>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</si>
  <si>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</si>
  <si>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</si>
  <si>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</si>
  <si>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</si>
  <si>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</si>
  <si>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</si>
  <si>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</si>
  <si>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</si>
  <si>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</si>
  <si>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</si>
  <si>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</si>
  <si>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</si>
  <si>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</si>
  <si>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</si>
  <si>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</si>
  <si>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</si>
  <si>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</si>
  <si>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</si>
  <si>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</si>
  <si>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</si>
  <si>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</si>
  <si>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</si>
  <si>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</si>
  <si>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</si>
  <si>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</si>
  <si>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</si>
  <si>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</si>
  <si>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</si>
  <si>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</si>
  <si>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</si>
  <si>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</si>
  <si>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</si>
  <si>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</si>
  <si>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</si>
  <si>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</si>
  <si>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</si>
  <si>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</si>
  <si>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</si>
  <si>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</si>
  <si>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</si>
  <si>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</si>
  <si>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</si>
  <si>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</si>
  <si>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</si>
  <si>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</si>
  <si>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</si>
  <si>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</si>
  <si>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</si>
  <si>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</si>
  <si>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</si>
  <si>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</si>
  <si>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</si>
  <si>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</si>
  <si>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</si>
  <si>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</si>
  <si>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</si>
  <si>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</si>
  <si>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</si>
  <si>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</si>
  <si>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</si>
  <si>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</si>
  <si>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</si>
  <si>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</si>
  <si>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</si>
  <si>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</si>
  <si>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</si>
  <si>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</si>
  <si>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</si>
  <si>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</si>
  <si>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</si>
  <si>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</si>
  <si>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</si>
  <si>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</si>
  <si>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</si>
  <si>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</si>
  <si>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</si>
  <si>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</si>
  <si>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</si>
  <si>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</si>
  <si>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</si>
  <si>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</si>
  <si>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</si>
  <si>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</si>
  <si>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</si>
  <si>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</si>
  <si>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</si>
  <si>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</si>
  <si>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</si>
  <si>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</si>
  <si>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</si>
  <si>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</si>
  <si>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</si>
  <si>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</si>
  <si>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</si>
  <si>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</si>
  <si>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</si>
  <si>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</si>
  <si>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</si>
  <si>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</si>
  <si>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</si>
  <si>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</si>
  <si>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</si>
  <si>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</si>
  <si>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</si>
  <si>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</si>
  <si>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</si>
  <si>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</si>
  <si>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</si>
  <si>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</si>
  <si>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</si>
  <si>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</si>
  <si>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</si>
  <si>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</si>
  <si>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</si>
  <si>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</si>
  <si>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</si>
  <si>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</si>
  <si>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</si>
  <si>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</si>
  <si>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</si>
  <si>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</si>
  <si>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</si>
  <si>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</si>
  <si>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</si>
  <si>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</si>
  <si>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</si>
  <si>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</si>
  <si>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</si>
  <si>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</si>
  <si>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</si>
  <si>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</si>
  <si>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</si>
  <si>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</si>
  <si>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</si>
  <si>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</si>
  <si>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</si>
  <si>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</si>
  <si>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</si>
  <si>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</si>
  <si>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</si>
  <si>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</si>
  <si>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</si>
  <si>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</si>
  <si>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</si>
  <si>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</si>
  <si>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</si>
  <si>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</si>
  <si>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</si>
  <si>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</si>
  <si>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</si>
  <si>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</si>
  <si>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</si>
  <si>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</si>
  <si>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</si>
  <si>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</si>
  <si>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</si>
  <si>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</si>
  <si>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</si>
  <si>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</si>
  <si>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</si>
  <si>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</si>
  <si>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</si>
  <si>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</si>
  <si>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</si>
  <si>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</si>
  <si>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</si>
  <si>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</si>
  <si>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</si>
  <si>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</si>
  <si>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</si>
  <si>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</si>
  <si>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</si>
  <si>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</si>
  <si>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</si>
  <si>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</si>
  <si>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</si>
  <si>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</si>
  <si>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</si>
  <si>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</si>
  <si>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</si>
  <si>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</si>
  <si>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</si>
  <si>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</si>
  <si>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</si>
  <si>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</si>
  <si>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</si>
  <si>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</si>
  <si>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</si>
  <si>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</si>
  <si>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</si>
  <si>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</si>
  <si>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</si>
  <si>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</si>
  <si>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</si>
  <si>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</si>
  <si>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</si>
  <si>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</si>
  <si>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</si>
  <si>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</si>
  <si>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</si>
  <si>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</si>
  <si>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</si>
  <si>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</si>
  <si>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</si>
  <si>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</si>
  <si>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</si>
  <si>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</si>
  <si>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</si>
  <si>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</si>
  <si>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</si>
  <si>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</si>
  <si>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</si>
  <si>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</si>
  <si>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</si>
  <si>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</si>
  <si>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</si>
  <si>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</si>
  <si>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</si>
  <si>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</si>
  <si>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</si>
  <si>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</si>
  <si>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</si>
  <si>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</si>
  <si>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</si>
  <si>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</si>
  <si>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</si>
  <si>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</si>
  <si>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</si>
  <si>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</si>
  <si>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</si>
  <si>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</si>
  <si>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</si>
  <si>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</si>
  <si>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</si>
  <si>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</si>
  <si>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</si>
  <si>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</si>
  <si>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</si>
  <si>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</si>
  <si>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</si>
  <si>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</si>
  <si>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</si>
  <si>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</si>
  <si>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</si>
  <si>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</si>
  <si>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</si>
  <si>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</si>
  <si>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</si>
  <si>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</si>
  <si>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</si>
  <si>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</si>
  <si>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</si>
  <si>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</si>
  <si>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</si>
  <si>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</si>
  <si>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</si>
  <si>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</si>
  <si>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</si>
  <si>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</si>
  <si>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</si>
  <si>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</si>
  <si>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</si>
  <si>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</si>
  <si>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</si>
  <si>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</si>
  <si>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</si>
  <si>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</si>
  <si>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</si>
  <si>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</si>
  <si>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</si>
  <si>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</si>
  <si>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</si>
  <si>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</si>
  <si>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</si>
  <si>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</si>
  <si>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</si>
  <si>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</si>
  <si>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</si>
  <si>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</si>
  <si>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</si>
  <si>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</si>
  <si>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</si>
  <si>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</si>
  <si>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</si>
  <si>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</si>
  <si>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</si>
  <si>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</si>
  <si>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</si>
  <si>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</si>
  <si>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</si>
  <si>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</si>
  <si>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</si>
  <si>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</si>
  <si>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</si>
  <si>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</si>
  <si>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</si>
  <si>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</si>
  <si>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</si>
  <si>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</si>
  <si>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</si>
  <si>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</si>
  <si>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</si>
  <si>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</si>
  <si>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</si>
  <si>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</si>
  <si>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</si>
  <si>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</si>
  <si>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</si>
  <si>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</si>
  <si>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</si>
  <si>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</si>
  <si>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</si>
  <si>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</si>
  <si>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</si>
  <si>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</si>
  <si>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</si>
  <si>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</si>
  <si>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</si>
  <si>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</si>
  <si>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</si>
  <si>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</si>
  <si>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</si>
  <si>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</si>
  <si>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</si>
  <si>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</si>
  <si>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</si>
  <si>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</si>
  <si>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</si>
  <si>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</si>
  <si>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</si>
  <si>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</si>
  <si>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</si>
  <si>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</si>
  <si>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</si>
  <si>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</si>
  <si>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</si>
  <si>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</si>
  <si>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</si>
  <si>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</si>
  <si>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</si>
  <si>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</si>
  <si>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</si>
  <si>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</si>
  <si>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</si>
  <si>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</si>
  <si>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</si>
  <si>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</si>
  <si>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</si>
  <si>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</si>
  <si>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</si>
  <si>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</si>
  <si>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</si>
  <si>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</si>
  <si>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</si>
  <si>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</si>
  <si>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</si>
  <si>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</si>
  <si>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</si>
  <si>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</si>
  <si>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</si>
  <si>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</si>
  <si>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</si>
  <si>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</si>
  <si>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</si>
  <si>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</si>
  <si>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</si>
  <si>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</si>
  <si>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</si>
  <si>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</si>
  <si>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</si>
  <si>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</si>
  <si>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</si>
  <si>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</si>
  <si>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</si>
  <si>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</si>
  <si>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</si>
  <si>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</si>
  <si>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</si>
  <si>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</si>
  <si>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</si>
  <si>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</si>
  <si>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</si>
  <si>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</si>
  <si>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</si>
  <si>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</si>
  <si>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</si>
  <si>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</si>
  <si>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</si>
  <si>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</si>
  <si>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</si>
  <si>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</si>
  <si>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</si>
  <si>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</si>
  <si>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</si>
  <si>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</si>
  <si>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</si>
  <si>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</si>
  <si>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</si>
  <si>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</si>
  <si>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</si>
  <si>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</si>
  <si>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</si>
  <si>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</si>
  <si>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</si>
  <si>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</si>
  <si>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</si>
  <si>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</si>
  <si>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</si>
  <si>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</si>
  <si>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</si>
  <si>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</si>
  <si>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</si>
  <si>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</si>
  <si>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</si>
  <si>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</si>
  <si>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</si>
  <si>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</si>
  <si>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</si>
  <si>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</si>
  <si>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</si>
  <si>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</si>
  <si>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</si>
  <si>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</si>
  <si>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</si>
  <si>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</si>
  <si>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</si>
  <si>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</si>
  <si>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</si>
  <si>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</si>
  <si>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</si>
  <si>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</si>
  <si>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</si>
  <si>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</si>
  <si>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</si>
  <si>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</si>
  <si>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</si>
  <si>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</si>
  <si>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</si>
  <si>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</si>
  <si>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</si>
  <si>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</si>
  <si>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</si>
  <si>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</si>
  <si>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</si>
  <si>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</si>
  <si>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</si>
  <si>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</si>
  <si>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</si>
  <si>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</si>
  <si>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</si>
  <si>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</si>
  <si>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</si>
  <si>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</si>
  <si>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</si>
  <si>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</si>
  <si>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</si>
  <si>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</si>
  <si>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</si>
  <si>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</si>
  <si>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</si>
  <si>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</si>
  <si>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</si>
  <si>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</si>
  <si>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</si>
  <si>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</si>
  <si>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</si>
  <si>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</si>
  <si>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</si>
  <si>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</si>
  <si>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</si>
  <si>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</si>
  <si>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</si>
  <si>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</si>
  <si>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</si>
  <si>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</si>
  <si>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</si>
  <si>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</si>
  <si>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</si>
  <si>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</si>
  <si>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</si>
  <si>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</si>
  <si>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</si>
  <si>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</si>
  <si>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</si>
  <si>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</si>
  <si>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</si>
  <si>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</si>
  <si>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</si>
  <si>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</si>
  <si>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</si>
  <si>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</si>
  <si>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</si>
  <si>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</si>
  <si>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</si>
  <si>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</si>
  <si>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</si>
  <si>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</si>
  <si>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</si>
  <si>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</si>
  <si>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</si>
  <si>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</si>
  <si>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</si>
  <si>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</si>
  <si>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</si>
  <si>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</si>
  <si>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</si>
  <si>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</si>
  <si>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</si>
  <si>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</si>
  <si>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</si>
  <si>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</si>
  <si>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</si>
  <si>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</si>
  <si>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</si>
  <si>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</si>
  <si>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</si>
  <si>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</si>
  <si>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</si>
  <si>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</si>
  <si>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</si>
  <si>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</si>
  <si>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</si>
  <si>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</si>
  <si>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</si>
  <si>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</si>
  <si>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</si>
  <si>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</si>
  <si>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</si>
  <si>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</si>
  <si>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</si>
  <si>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</si>
  <si>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</si>
  <si>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</si>
  <si>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</si>
  <si>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</si>
  <si>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</si>
  <si>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</si>
  <si>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</si>
  <si>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</si>
  <si>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</si>
  <si>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</si>
  <si>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</si>
  <si>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</si>
  <si>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</si>
  <si>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</si>
  <si>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</si>
  <si>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</si>
  <si>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</si>
  <si>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</si>
  <si>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</si>
  <si>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</si>
  <si>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</si>
  <si>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</si>
  <si>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</si>
  <si>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</si>
  <si>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</si>
  <si>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</si>
  <si>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</si>
  <si>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</si>
  <si>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</si>
  <si>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</si>
  <si>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</si>
  <si>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</si>
  <si>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</si>
  <si>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</si>
  <si>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</si>
  <si>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</si>
  <si>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</si>
  <si>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</si>
  <si>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</si>
  <si>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</si>
  <si>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</si>
  <si>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</si>
  <si>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</si>
  <si>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</si>
  <si>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</si>
  <si>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</si>
  <si>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</si>
  <si>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</si>
  <si>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</si>
  <si>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</si>
  <si>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</si>
  <si>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</si>
  <si>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</si>
  <si>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</si>
  <si>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</si>
  <si>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</si>
  <si>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</si>
  <si>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</si>
  <si>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</si>
  <si>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</si>
  <si>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</si>
  <si>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</si>
  <si>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</si>
  <si>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</si>
  <si>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</si>
  <si>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</si>
  <si>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</si>
  <si>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</si>
  <si>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</si>
  <si>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</si>
  <si>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</si>
  <si>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</si>
  <si>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</si>
  <si>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</si>
  <si>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</si>
  <si>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</si>
  <si>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</si>
  <si>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</si>
  <si>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</si>
  <si>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</si>
  <si>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</si>
  <si>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</si>
  <si>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</si>
  <si>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</si>
  <si>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</si>
  <si>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</si>
  <si>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</si>
  <si>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</si>
  <si>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</si>
  <si>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</si>
  <si>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</si>
  <si>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</si>
  <si>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</si>
  <si>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</si>
  <si>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</si>
  <si>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</si>
  <si>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</si>
  <si>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</si>
  <si>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</si>
  <si>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</si>
  <si>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</si>
  <si>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</si>
  <si>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</si>
  <si>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</si>
  <si>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</si>
  <si>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</si>
  <si>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</si>
  <si>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</si>
  <si>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</si>
  <si>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</si>
  <si>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</si>
  <si>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</si>
  <si>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</si>
  <si>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</si>
  <si>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</si>
  <si>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</si>
  <si>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</si>
  <si>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</si>
  <si>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</si>
  <si>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</si>
  <si>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</si>
  <si>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</si>
  <si>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</si>
  <si>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</si>
  <si>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</si>
  <si>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</si>
  <si>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</si>
  <si>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</si>
  <si>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</si>
  <si>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</si>
  <si>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</si>
  <si>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</si>
  <si>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</si>
  <si>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</si>
  <si>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</si>
  <si>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</si>
  <si>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</si>
  <si>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</si>
  <si>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</si>
  <si>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</si>
  <si>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</si>
  <si>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</si>
  <si>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</si>
  <si>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</si>
  <si>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</si>
  <si>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</si>
  <si>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</si>
  <si>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</si>
  <si>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</si>
  <si>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</si>
  <si>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</si>
  <si>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</si>
  <si>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</si>
  <si>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</si>
  <si>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</si>
  <si>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</si>
  <si>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</si>
  <si>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</si>
  <si>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</si>
  <si>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</si>
  <si>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</si>
  <si>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</si>
  <si>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</si>
  <si>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</si>
  <si>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</si>
  <si>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</si>
  <si>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</si>
  <si>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</si>
  <si>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</si>
  <si>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</si>
  <si>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</si>
  <si>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</si>
  <si>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</si>
  <si>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</si>
  <si>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</si>
  <si>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</si>
  <si>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</si>
  <si>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</si>
  <si>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</si>
  <si>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</si>
  <si>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</si>
  <si>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</si>
  <si>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</si>
  <si>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</si>
  <si>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</si>
  <si>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</si>
  <si>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</si>
  <si>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</si>
  <si>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</si>
  <si>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</si>
  <si>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</si>
  <si>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</si>
  <si>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</si>
  <si>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</si>
  <si>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</si>
  <si>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</si>
  <si>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</si>
  <si>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</si>
  <si>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</si>
  <si>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</si>
  <si>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</si>
  <si>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</si>
  <si>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</si>
  <si>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</si>
  <si>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</si>
  <si>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</si>
  <si>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</si>
  <si>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</si>
  <si>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</si>
  <si>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</si>
  <si>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</si>
  <si>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</si>
  <si>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</si>
  <si>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</si>
  <si>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</si>
  <si>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</si>
  <si>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</si>
  <si>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</si>
  <si>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</si>
  <si>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</si>
  <si>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</si>
  <si>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</si>
  <si>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</si>
  <si>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</si>
  <si>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</si>
  <si>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</si>
  <si>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</si>
  <si>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</si>
  <si>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</si>
  <si>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</si>
  <si>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</si>
  <si>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</si>
  <si>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</si>
  <si>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</si>
  <si>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</si>
  <si>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</si>
  <si>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</si>
  <si>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</si>
  <si>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</si>
  <si>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</si>
  <si>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</si>
  <si>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</si>
  <si>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</si>
  <si>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</si>
  <si>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</si>
  <si>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</si>
  <si>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</si>
  <si>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</si>
  <si>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</si>
  <si>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</si>
  <si>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</si>
  <si>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</si>
  <si>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</si>
  <si>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</si>
  <si>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</si>
  <si>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</si>
  <si>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</si>
  <si>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</si>
  <si>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</si>
  <si>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</si>
  <si>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</si>
  <si>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</si>
  <si>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</si>
  <si>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</si>
  <si>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</si>
  <si>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</si>
  <si>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</si>
  <si>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</si>
  <si>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</si>
  <si>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</si>
  <si>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</si>
  <si>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</si>
  <si>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</si>
  <si>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</si>
  <si>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</si>
  <si>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</si>
  <si>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</si>
  <si>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</si>
  <si>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</si>
  <si>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</si>
  <si>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</si>
  <si>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</si>
  <si>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</si>
  <si>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</si>
  <si>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</si>
  <si>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</si>
  <si>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</si>
  <si>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</si>
  <si>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</si>
  <si>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</si>
  <si>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</si>
  <si>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</si>
  <si>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</si>
  <si>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</si>
  <si>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</si>
  <si>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</si>
  <si>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</si>
  <si>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</si>
  <si>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</si>
  <si>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</si>
  <si>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</si>
  <si>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</si>
  <si>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</si>
  <si>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</si>
  <si>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</si>
  <si>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</si>
  <si>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</si>
  <si>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</si>
  <si>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</si>
  <si>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</si>
  <si>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</si>
  <si>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</si>
  <si>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</si>
  <si>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</si>
  <si>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</si>
  <si>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</si>
  <si>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</si>
  <si>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</si>
  <si>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</si>
  <si>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</si>
  <si>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</si>
  <si>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</si>
  <si>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</si>
  <si>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</si>
  <si>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</si>
  <si>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</si>
  <si>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</si>
  <si>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</si>
  <si>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</si>
  <si>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</si>
  <si>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</si>
  <si>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</si>
  <si>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</si>
  <si>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</si>
  <si>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</si>
  <si>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</si>
  <si>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</si>
  <si>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</si>
  <si>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</si>
  <si>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</si>
  <si>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</si>
  <si>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</si>
  <si>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</si>
  <si>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</si>
  <si>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</si>
  <si>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</si>
  <si>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</si>
  <si>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</si>
  <si>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</si>
  <si>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</si>
  <si>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</si>
  <si>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</si>
  <si>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</si>
  <si>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</si>
  <si>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</si>
  <si>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</si>
  <si>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</si>
  <si>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</si>
  <si>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</si>
  <si>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</si>
  <si>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</si>
  <si>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</si>
  <si>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</si>
  <si>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</si>
  <si>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</si>
  <si>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</si>
  <si>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</si>
  <si>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</si>
  <si>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</si>
  <si>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</si>
  <si>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</si>
  <si>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</si>
  <si>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</si>
  <si>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</si>
  <si>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</si>
  <si>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</si>
  <si>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</si>
  <si>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</si>
  <si>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</si>
  <si>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</si>
  <si>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</si>
  <si>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</si>
  <si>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</si>
  <si>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</si>
  <si>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</si>
  <si>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</si>
  <si>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</si>
  <si>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</si>
  <si>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</si>
  <si>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</si>
  <si>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</si>
  <si>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</si>
  <si>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</si>
  <si>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</si>
  <si>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</si>
  <si>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</si>
  <si>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</si>
  <si>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</si>
  <si>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</si>
  <si>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</si>
  <si>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</si>
  <si>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</si>
  <si>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</si>
  <si>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</si>
  <si>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</si>
  <si>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</si>
  <si>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</si>
  <si>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</si>
  <si>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</si>
  <si>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</si>
  <si>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</si>
  <si>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</si>
  <si>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</si>
  <si>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</si>
  <si>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</si>
  <si>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</si>
  <si>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</si>
  <si>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</si>
  <si>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</si>
  <si>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</si>
  <si>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</si>
  <si>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</si>
  <si>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</si>
  <si>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</si>
  <si>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</si>
  <si>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</si>
  <si>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</si>
  <si>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</si>
  <si>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</si>
  <si>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</si>
  <si>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</si>
  <si>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</si>
  <si>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</si>
  <si>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</si>
  <si>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</si>
  <si>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</si>
  <si>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</si>
  <si>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</si>
  <si>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</si>
  <si>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</si>
  <si>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</si>
  <si>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</si>
  <si>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</si>
  <si>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</si>
  <si>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</si>
  <si>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</si>
  <si>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</si>
  <si>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</si>
  <si>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</si>
  <si>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</si>
  <si>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</si>
  <si>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</si>
  <si>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</si>
  <si>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</si>
  <si>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</si>
  <si>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</si>
  <si>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</si>
  <si>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</si>
  <si>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</si>
  <si>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</si>
  <si>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</si>
  <si>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</si>
  <si>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</si>
  <si>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</si>
  <si>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</si>
  <si>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</si>
  <si>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</si>
  <si>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</si>
  <si>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</si>
  <si>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</si>
  <si>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</si>
  <si>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</si>
  <si>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</si>
  <si>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</si>
  <si>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</si>
  <si>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</si>
  <si>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</si>
  <si>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</si>
  <si>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</si>
  <si>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</si>
  <si>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</si>
  <si>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</si>
  <si>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</si>
  <si>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</si>
  <si>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</si>
  <si>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</si>
  <si>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</si>
  <si>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</si>
  <si>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</si>
  <si>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</si>
  <si>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</si>
  <si>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</si>
  <si>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</si>
  <si>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</si>
  <si>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</si>
  <si>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</si>
  <si>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</si>
  <si>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</si>
  <si>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</si>
  <si>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</si>
  <si>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</si>
  <si>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</si>
  <si>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</si>
  <si>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</si>
  <si>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</si>
  <si>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</si>
  <si>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</si>
  <si>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</si>
  <si>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</si>
  <si>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</si>
  <si>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</si>
  <si>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</si>
  <si>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</si>
  <si>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</si>
  <si>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</si>
  <si>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</si>
  <si>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</si>
  <si>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</si>
  <si>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</si>
  <si>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</si>
  <si>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</si>
  <si>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</si>
  <si>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</si>
  <si>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</si>
  <si>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</si>
  <si>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</si>
  <si>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</si>
  <si>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</si>
  <si>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</si>
  <si>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</si>
  <si>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</si>
  <si>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</si>
  <si>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</si>
  <si>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</si>
  <si>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</si>
  <si>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</si>
  <si>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</si>
  <si>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</si>
  <si>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</si>
  <si>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</si>
  <si>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</si>
  <si>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</si>
  <si>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</si>
  <si>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</si>
  <si>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</si>
  <si>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</si>
  <si>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</si>
  <si>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</si>
  <si>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</si>
  <si>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</si>
  <si>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</si>
  <si>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</si>
  <si>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</si>
  <si>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</si>
  <si>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</si>
  <si>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</si>
  <si>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</si>
  <si>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</si>
  <si>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</si>
  <si>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</si>
  <si>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</si>
  <si>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</si>
  <si>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</si>
  <si>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</si>
  <si>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</si>
  <si>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</si>
  <si>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</si>
  <si>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</si>
  <si>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</si>
  <si>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</si>
  <si>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</si>
  <si>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</si>
  <si>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</si>
  <si>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</si>
  <si>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</si>
  <si>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</si>
  <si>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</si>
  <si>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</si>
  <si>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</si>
  <si>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</si>
  <si>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</si>
  <si>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</si>
  <si>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</si>
  <si>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</si>
  <si>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</si>
  <si>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</si>
  <si>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</si>
  <si>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</si>
  <si>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</si>
  <si>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</si>
  <si>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</si>
  <si>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</si>
  <si>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</si>
  <si>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</si>
  <si>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</si>
  <si>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</si>
  <si>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</si>
  <si>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</si>
  <si>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</si>
  <si>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</si>
  <si>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</si>
  <si>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</si>
  <si>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</si>
  <si>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</si>
  <si>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</si>
  <si>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</si>
  <si>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</si>
  <si>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</si>
  <si>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</si>
  <si>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</si>
  <si>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</si>
  <si>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</si>
  <si>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</si>
  <si>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</si>
  <si>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</si>
  <si>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</si>
  <si>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</si>
  <si>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</si>
  <si>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</si>
  <si>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</si>
  <si>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</si>
  <si>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</si>
  <si>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</si>
  <si>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</si>
  <si>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</si>
  <si>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</si>
  <si>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</si>
  <si>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</si>
  <si>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</si>
  <si>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</si>
  <si>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</si>
  <si>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</si>
  <si>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</si>
  <si>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</si>
  <si>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</si>
  <si>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</si>
  <si>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</si>
  <si>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</si>
  <si>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</si>
  <si>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</si>
  <si>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</si>
  <si>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</si>
  <si>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</si>
  <si>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</si>
  <si>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</si>
  <si>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</si>
  <si>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</si>
  <si>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</si>
  <si>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</si>
  <si>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</si>
  <si>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</si>
  <si>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</si>
  <si>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</si>
  <si>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</si>
  <si>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</si>
  <si>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</si>
  <si>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</si>
  <si>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</si>
  <si>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</si>
  <si>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</si>
  <si>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</si>
  <si>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</si>
  <si>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</si>
  <si>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</si>
  <si>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</si>
  <si>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</si>
  <si>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</si>
  <si>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</si>
  <si>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</si>
  <si>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</si>
  <si>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</si>
  <si>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</si>
  <si>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</si>
  <si>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</si>
  <si>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</si>
  <si>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</si>
  <si>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</si>
  <si>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</si>
  <si>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</si>
  <si>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</si>
  <si>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</si>
  <si>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</si>
  <si>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</si>
  <si>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</si>
  <si>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</si>
  <si>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</si>
  <si>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</si>
  <si>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</si>
  <si>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</si>
  <si>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</si>
  <si>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</si>
  <si>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</si>
  <si>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</si>
  <si>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</si>
  <si>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</si>
  <si>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</si>
  <si>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</si>
  <si>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</si>
  <si>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</si>
  <si>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</si>
  <si>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</si>
  <si>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</si>
  <si>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</si>
  <si>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</si>
  <si>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</si>
  <si>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</si>
  <si>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</si>
  <si>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</si>
  <si>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</si>
  <si>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</si>
  <si>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</si>
  <si>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</si>
  <si>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</si>
  <si>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</si>
  <si>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</si>
  <si>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</si>
  <si>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</si>
  <si>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</si>
  <si>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</si>
  <si>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</si>
  <si>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</si>
  <si>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</si>
  <si>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</si>
  <si>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</si>
  <si>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</si>
  <si>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</si>
  <si>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</si>
  <si>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</si>
  <si>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</si>
  <si>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</si>
  <si>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</si>
  <si>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</si>
  <si>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</si>
  <si>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</si>
  <si>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</si>
  <si>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</si>
  <si>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</si>
  <si>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</si>
  <si>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</si>
  <si>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</si>
  <si>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</si>
  <si>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</si>
  <si>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</si>
  <si>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</si>
  <si>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</si>
  <si>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</si>
  <si>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</si>
  <si>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</si>
  <si>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</si>
  <si>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</si>
  <si>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</si>
  <si>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</si>
  <si>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</si>
  <si>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</si>
  <si>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</si>
  <si>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</si>
  <si>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</si>
  <si>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</si>
  <si>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</si>
  <si>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</si>
  <si>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</si>
  <si>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</si>
  <si>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</si>
  <si>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</si>
  <si>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</si>
  <si>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</si>
  <si>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</si>
  <si>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</si>
  <si>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</si>
  <si>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</si>
  <si>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</si>
  <si>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</si>
  <si>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</si>
  <si>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</si>
  <si>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</si>
  <si>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</si>
  <si>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</si>
  <si>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</si>
  <si>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</si>
  <si>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</si>
  <si>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</si>
  <si>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</si>
  <si>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</si>
  <si>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</si>
  <si>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</si>
  <si>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</si>
  <si>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</si>
  <si>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</si>
  <si>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</si>
  <si>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</si>
  <si>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</si>
  <si>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</si>
  <si>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</si>
  <si>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</si>
  <si>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</si>
  <si>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</si>
  <si>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</si>
  <si>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</si>
  <si>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</si>
  <si>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</si>
  <si>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</si>
  <si>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</si>
  <si>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</si>
  <si>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</si>
  <si>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</si>
  <si>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</si>
  <si>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</si>
  <si>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</si>
  <si>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</si>
  <si>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</si>
  <si>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</si>
  <si>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</si>
  <si>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</si>
  <si>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</si>
  <si>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</si>
  <si>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</si>
  <si>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</si>
  <si>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</si>
  <si>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</si>
  <si>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</si>
  <si>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</si>
  <si>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</si>
  <si>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</si>
  <si>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</si>
  <si>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</si>
  <si>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</si>
  <si>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</si>
  <si>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</si>
  <si>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</si>
  <si>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</si>
  <si>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</si>
  <si>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</si>
  <si>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</si>
  <si>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</si>
  <si>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</si>
  <si>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</si>
  <si>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</si>
  <si>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</si>
  <si>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</si>
  <si>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</si>
  <si>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</si>
  <si>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</si>
  <si>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</si>
  <si>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</si>
  <si>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</si>
  <si>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</si>
  <si>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</si>
  <si>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</si>
  <si>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</si>
  <si>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</si>
  <si>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</si>
  <si>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</si>
  <si>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</si>
  <si>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</si>
  <si>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</si>
  <si>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</si>
  <si>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</si>
  <si>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</si>
  <si>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</si>
  <si>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</si>
  <si>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</si>
  <si>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</si>
  <si>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</si>
  <si>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</si>
  <si>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</si>
  <si>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</si>
  <si>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</si>
  <si>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</si>
  <si>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</si>
  <si>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</si>
  <si>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</si>
  <si>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</si>
  <si>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</si>
  <si>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</si>
  <si>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</si>
  <si>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</si>
  <si>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</si>
  <si>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</si>
  <si>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</si>
  <si>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</si>
  <si>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</si>
  <si>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</si>
  <si>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</si>
  <si>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</si>
  <si>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</si>
  <si>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</si>
  <si>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</si>
  <si>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</si>
  <si>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</si>
  <si>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</si>
  <si>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</si>
  <si>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</si>
  <si>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</si>
  <si>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</si>
  <si>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</si>
  <si>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</si>
  <si>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</si>
  <si>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</si>
  <si>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</si>
  <si>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</si>
  <si>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</si>
  <si>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</si>
  <si>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</si>
  <si>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</si>
  <si>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</si>
  <si>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</si>
  <si>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</si>
  <si>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</si>
  <si>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</si>
  <si>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</si>
  <si>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</si>
  <si>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</si>
  <si>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</si>
  <si>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</si>
  <si>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</si>
  <si>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</si>
  <si>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</si>
  <si>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</si>
  <si>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</si>
  <si>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</si>
  <si>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</si>
  <si>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</si>
  <si>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</si>
  <si>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</si>
  <si>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</si>
  <si>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</si>
  <si>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</si>
  <si>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</si>
  <si>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</si>
  <si>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</si>
  <si>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</si>
  <si>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</si>
  <si>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</si>
  <si>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</si>
  <si>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</si>
  <si>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</si>
  <si>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</si>
  <si>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</si>
  <si>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</si>
  <si>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</si>
  <si>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</si>
  <si>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</si>
  <si>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</si>
  <si>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</si>
  <si>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</si>
  <si>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</si>
  <si>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</si>
  <si>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</si>
  <si>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</si>
  <si>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</si>
  <si>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</si>
  <si>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</si>
  <si>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</si>
  <si>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</si>
  <si>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</si>
  <si>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</si>
  <si>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</si>
  <si>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</si>
  <si>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</si>
  <si>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</si>
  <si>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</si>
  <si>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</si>
  <si>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</si>
  <si>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</si>
  <si>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</si>
  <si>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</si>
  <si>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</si>
  <si>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</si>
  <si>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</si>
  <si>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</si>
  <si>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</si>
  <si>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</si>
  <si>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</si>
  <si>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</si>
  <si>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</si>
  <si>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</si>
  <si>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</si>
  <si>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</si>
  <si>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</si>
  <si>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</si>
  <si>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</si>
  <si>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</si>
  <si>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</si>
  <si>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</si>
  <si>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</si>
  <si>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</si>
  <si>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</si>
  <si>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</si>
  <si>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</si>
  <si>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</si>
  <si>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</si>
  <si>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</si>
  <si>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</si>
  <si>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</si>
  <si>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</si>
  <si>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</si>
  <si>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</si>
  <si>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</si>
  <si>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</si>
  <si>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</si>
  <si>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</si>
  <si>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</si>
  <si>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</si>
  <si>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</si>
  <si>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</si>
  <si>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</si>
  <si>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</si>
  <si>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</si>
  <si>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</si>
  <si>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</si>
  <si>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</si>
  <si>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</si>
  <si>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</si>
  <si>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</si>
  <si>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</si>
  <si>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</si>
  <si>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</si>
  <si>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</si>
  <si>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</si>
  <si>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</si>
  <si>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</si>
  <si>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</si>
  <si>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</si>
  <si>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</si>
  <si>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</si>
  <si>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</si>
  <si>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</si>
  <si>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</si>
  <si>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</si>
  <si>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</si>
  <si>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</si>
  <si>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</si>
  <si>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</si>
  <si>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</si>
  <si>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</si>
  <si>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</si>
  <si>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</si>
  <si>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</si>
  <si>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</si>
  <si>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</si>
  <si>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</si>
  <si>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</si>
  <si>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</si>
  <si>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</si>
  <si>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</si>
  <si>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</si>
  <si>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</si>
  <si>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</si>
  <si>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</si>
  <si>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</si>
  <si>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</si>
  <si>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</si>
  <si>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</si>
  <si>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</si>
  <si>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</si>
  <si>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</si>
  <si>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</si>
  <si>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</si>
  <si>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</si>
  <si>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</si>
  <si>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</si>
  <si>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</si>
  <si>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</si>
  <si>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</si>
  <si>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</si>
  <si>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</si>
  <si>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</si>
  <si>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</si>
  <si>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</si>
  <si>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</si>
  <si>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</si>
  <si>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</si>
  <si>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</si>
  <si>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</si>
  <si>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</si>
  <si>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</si>
  <si>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</si>
  <si>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</si>
  <si>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</si>
  <si>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</si>
  <si>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</si>
  <si>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</si>
  <si>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</si>
  <si>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</si>
  <si>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</si>
  <si>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</si>
  <si>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</si>
  <si>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</si>
  <si>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</si>
  <si>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</si>
  <si>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</si>
  <si>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</si>
  <si>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</si>
  <si>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</si>
  <si>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</si>
  <si>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</si>
  <si>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</si>
  <si>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</si>
  <si>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</si>
  <si>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</si>
  <si>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</si>
  <si>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</si>
  <si>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</si>
  <si>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</si>
  <si>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</si>
  <si>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</si>
  <si>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</si>
  <si>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</si>
  <si>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</si>
  <si>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</si>
  <si>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</si>
  <si>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</si>
  <si>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</si>
  <si>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</si>
  <si>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</si>
  <si>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</si>
  <si>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</si>
  <si>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</si>
  <si>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</si>
  <si>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</si>
  <si>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</si>
  <si>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</si>
  <si>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</si>
  <si>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</si>
  <si>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</si>
  <si>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</si>
  <si>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</si>
  <si>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</si>
  <si>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</si>
  <si>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</si>
  <si>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</si>
  <si>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</si>
  <si>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</si>
  <si>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</si>
  <si>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</si>
  <si>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</si>
  <si>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</si>
  <si>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</si>
  <si>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</si>
  <si>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</si>
  <si>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</si>
  <si>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</si>
  <si>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</si>
  <si>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</si>
  <si>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</si>
  <si>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</si>
  <si>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</si>
  <si>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</si>
  <si>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</si>
  <si>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</si>
  <si>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</si>
  <si>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</si>
  <si>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</si>
  <si>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</si>
  <si>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</si>
  <si>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</si>
  <si>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</si>
  <si>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</si>
  <si>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</si>
  <si>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</si>
  <si>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</si>
  <si>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</si>
  <si>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</si>
  <si>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</si>
  <si>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</si>
  <si>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</si>
  <si>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</si>
  <si>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</si>
  <si>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</si>
  <si>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</si>
  <si>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</si>
  <si>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</si>
  <si>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</si>
  <si>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</si>
  <si>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</si>
  <si>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</si>
  <si>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</si>
  <si>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</si>
  <si>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</si>
  <si>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</si>
  <si>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</si>
  <si>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</si>
  <si>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</si>
  <si>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</si>
  <si>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</si>
  <si>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</si>
  <si>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</si>
  <si>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</si>
  <si>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</si>
  <si>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</si>
  <si>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</si>
  <si>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</si>
  <si>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</si>
  <si>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</si>
  <si>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</si>
  <si>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</si>
  <si>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</si>
  <si>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</si>
  <si>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</si>
  <si>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</si>
  <si>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</si>
  <si>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</si>
  <si>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</si>
  <si>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</si>
  <si>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</si>
  <si>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</si>
  <si>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</si>
  <si>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</si>
  <si>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</si>
  <si>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</si>
  <si>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</si>
  <si>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</si>
  <si>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</si>
  <si>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</si>
  <si>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</si>
  <si>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</si>
  <si>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</si>
  <si>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</si>
  <si>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</si>
  <si>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</si>
  <si>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</si>
  <si>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</si>
  <si>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</si>
  <si>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</si>
  <si>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</si>
  <si>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</si>
  <si>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</si>
  <si>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</si>
  <si>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</si>
  <si>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</si>
  <si>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</si>
  <si>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</si>
  <si>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</si>
  <si>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</si>
  <si>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</si>
  <si>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</si>
  <si>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</si>
  <si>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</si>
  <si>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</si>
  <si>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</si>
  <si>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</si>
  <si>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</si>
  <si>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</si>
  <si>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</si>
  <si>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</si>
  <si>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</si>
  <si>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</si>
  <si>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</si>
  <si>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</si>
  <si>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</si>
  <si>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</si>
  <si>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</si>
  <si>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</si>
  <si>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</si>
  <si>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</si>
  <si>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</si>
  <si>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</si>
  <si>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</si>
  <si>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</si>
  <si>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</si>
  <si>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</si>
  <si>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</si>
  <si>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</si>
  <si>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</si>
  <si>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</si>
  <si>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</si>
  <si>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</si>
  <si>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</si>
  <si>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</si>
  <si>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</si>
  <si>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</si>
  <si>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</si>
  <si>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</si>
  <si>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</si>
  <si>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</si>
  <si>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</si>
  <si>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</si>
  <si>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</si>
  <si>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</si>
  <si>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</si>
  <si>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</si>
  <si>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</si>
  <si>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</si>
  <si>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</si>
  <si>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</si>
  <si>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</si>
  <si>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</si>
  <si>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</si>
  <si>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</si>
  <si>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</si>
  <si>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</si>
  <si>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</si>
  <si>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</si>
  <si>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</si>
  <si>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</si>
  <si>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</si>
  <si>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</si>
  <si>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</si>
  <si>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</si>
  <si>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</si>
  <si>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</si>
  <si>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</si>
  <si>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</si>
  <si>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</si>
  <si>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</si>
  <si>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</si>
  <si>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</si>
  <si>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</si>
  <si>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</si>
  <si>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</si>
  <si>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</si>
  <si>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</si>
  <si>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</si>
  <si>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</si>
  <si>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</si>
  <si>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</si>
  <si>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</si>
  <si>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</si>
  <si>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</si>
  <si>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</si>
  <si>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</si>
  <si>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</si>
  <si>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</si>
  <si>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</si>
  <si>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</si>
  <si>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</si>
  <si>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</si>
  <si>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</si>
  <si>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</si>
  <si>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</si>
  <si>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</si>
  <si>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</si>
  <si>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</si>
  <si>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</si>
  <si>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</si>
  <si>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</si>
  <si>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</si>
  <si>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</si>
  <si>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</si>
  <si>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</si>
  <si>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</si>
  <si>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</si>
  <si>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</si>
  <si>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</si>
  <si>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</si>
  <si>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</si>
  <si>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</si>
  <si>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</si>
  <si>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</si>
  <si>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</si>
  <si>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</si>
  <si>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</si>
  <si>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</si>
  <si>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</si>
  <si>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</si>
  <si>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</si>
  <si>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</si>
  <si>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</si>
  <si>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</si>
  <si>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</si>
  <si>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</si>
  <si>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</si>
  <si>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</si>
  <si>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</si>
  <si>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</si>
  <si>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</si>
  <si>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</si>
  <si>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</si>
  <si>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</si>
  <si>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</si>
  <si>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</si>
  <si>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</si>
  <si>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</si>
  <si>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</si>
  <si>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</si>
  <si>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</si>
  <si>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</si>
  <si>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</si>
  <si>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</si>
  <si>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</si>
  <si>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</si>
  <si>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</si>
  <si>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</si>
  <si>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</si>
  <si>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</si>
  <si>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</si>
  <si>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</si>
  <si>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</si>
  <si>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</si>
  <si>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</si>
  <si>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</si>
  <si>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</si>
  <si>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</si>
  <si>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</si>
  <si>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</si>
  <si>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</si>
  <si>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</si>
  <si>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</si>
  <si>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</si>
  <si>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</si>
  <si>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</si>
  <si>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</si>
  <si>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</si>
  <si>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</si>
  <si>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</si>
  <si>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</si>
  <si>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</si>
  <si>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</si>
  <si>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</si>
  <si>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</si>
  <si>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</si>
  <si>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</si>
  <si>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</si>
  <si>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</si>
  <si>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</si>
  <si>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</si>
  <si>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</si>
  <si>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</si>
  <si>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</si>
  <si>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</si>
  <si>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</si>
  <si>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</si>
  <si>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</si>
  <si>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</si>
  <si>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</si>
  <si>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</si>
  <si>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</si>
  <si>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</si>
  <si>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</si>
  <si>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</si>
  <si>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</si>
  <si>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</si>
  <si>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</si>
  <si>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</si>
  <si>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</si>
  <si>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</si>
  <si>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</si>
  <si>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</si>
  <si>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</si>
  <si>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</si>
  <si>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</si>
  <si>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</si>
  <si>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</si>
  <si>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</si>
  <si>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</si>
  <si>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</si>
  <si>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</si>
  <si>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</si>
  <si>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</si>
  <si>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</si>
  <si>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</si>
  <si>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</si>
  <si>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</si>
  <si>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</si>
  <si>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</si>
  <si>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</si>
  <si>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</si>
  <si>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</si>
  <si>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</si>
  <si>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</si>
  <si>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</si>
  <si>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</si>
  <si>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</si>
  <si>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</si>
  <si>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</si>
  <si>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</si>
  <si>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</si>
  <si>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</si>
  <si>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</si>
  <si>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</si>
  <si>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</si>
  <si>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</si>
  <si>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</si>
  <si>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</si>
  <si>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</si>
  <si>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</si>
  <si>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</si>
  <si>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</si>
  <si>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</si>
  <si>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</si>
  <si>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</si>
  <si>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</si>
  <si>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</si>
  <si>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</si>
  <si>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</si>
  <si>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</si>
  <si>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</si>
  <si>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</si>
  <si>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</si>
  <si>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</si>
  <si>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</si>
  <si>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</si>
  <si>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</si>
  <si>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</si>
  <si>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</si>
  <si>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</si>
  <si>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</si>
  <si>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</si>
  <si>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</si>
  <si>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</si>
  <si>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</si>
  <si>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</si>
  <si>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</si>
  <si>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</si>
  <si>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</si>
  <si>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</si>
  <si>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</si>
  <si>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</si>
  <si>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</si>
  <si>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</si>
  <si>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</si>
  <si>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</si>
  <si>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</si>
  <si>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</si>
  <si>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</si>
  <si>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</si>
  <si>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</si>
  <si>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</si>
  <si>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</si>
  <si>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</si>
  <si>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</si>
  <si>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</si>
  <si>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</si>
  <si>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</si>
  <si>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</si>
  <si>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</si>
  <si>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</si>
  <si>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</si>
  <si>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</si>
  <si>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</si>
  <si>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</si>
  <si>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</si>
  <si>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</si>
  <si>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</si>
  <si>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</si>
  <si>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</si>
  <si>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</si>
  <si>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</si>
  <si>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</si>
  <si>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</si>
  <si>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</si>
  <si>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</si>
  <si>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</si>
  <si>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</si>
  <si>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</si>
  <si>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</si>
  <si>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</si>
  <si>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</si>
  <si>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</si>
  <si>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</si>
  <si>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</si>
  <si>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</si>
  <si>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</si>
  <si>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</si>
  <si>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</si>
  <si>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</si>
  <si>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</si>
  <si>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</si>
  <si>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</si>
  <si>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</si>
  <si>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</si>
  <si>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</si>
  <si>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</si>
  <si>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</si>
  <si>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</si>
  <si>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</si>
  <si>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</si>
  <si>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</si>
  <si>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</si>
  <si>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</si>
  <si>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</si>
  <si>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</si>
  <si>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</si>
  <si>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</si>
  <si>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</si>
  <si>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</si>
  <si>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</si>
  <si>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</si>
  <si>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</si>
  <si>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</si>
  <si>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</si>
  <si>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</si>
  <si>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</si>
  <si>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</si>
  <si>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</si>
  <si>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</si>
  <si>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</si>
  <si>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</si>
  <si>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</si>
  <si>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</si>
  <si>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</si>
  <si>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</si>
  <si>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</si>
  <si>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</si>
  <si>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</si>
  <si>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</si>
  <si>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</si>
  <si>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</si>
  <si>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</si>
  <si>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</si>
  <si>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</si>
  <si>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</si>
  <si>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</si>
  <si>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</si>
  <si>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</si>
  <si>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</si>
  <si>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</si>
  <si>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</si>
  <si>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</si>
  <si>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</si>
  <si>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</si>
  <si>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</si>
  <si>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</si>
  <si>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</si>
  <si>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</si>
  <si>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</si>
  <si>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</si>
  <si>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</si>
  <si>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</si>
  <si>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</si>
  <si>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</si>
  <si>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</si>
  <si>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</si>
  <si>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</si>
  <si>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</si>
  <si>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</si>
  <si>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</si>
  <si>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</si>
  <si>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</si>
  <si>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</si>
  <si>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</si>
  <si>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</si>
  <si>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</si>
  <si>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</si>
  <si>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</si>
  <si>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</si>
  <si>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</si>
  <si>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</si>
  <si>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</si>
  <si>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</si>
  <si>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</si>
  <si>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</si>
  <si>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</si>
  <si>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</si>
  <si>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</si>
  <si>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</si>
  <si>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</si>
  <si>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</si>
  <si>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</si>
  <si>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</si>
  <si>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</si>
  <si>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</si>
  <si>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</si>
  <si>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</si>
  <si>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</si>
  <si>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</si>
  <si>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</si>
  <si>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</si>
  <si>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</si>
  <si>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</si>
  <si>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</si>
  <si>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</si>
  <si>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</si>
  <si>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</si>
  <si>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</si>
  <si>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</si>
  <si>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</si>
  <si>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</si>
  <si>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</si>
  <si>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</si>
  <si>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</si>
  <si>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</si>
  <si>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</si>
  <si>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</si>
  <si>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</si>
  <si>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</si>
  <si>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</si>
  <si>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</si>
  <si>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</si>
  <si>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</si>
  <si>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</si>
  <si>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</si>
  <si>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</si>
  <si>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</si>
  <si>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</si>
  <si>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</si>
  <si>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</si>
  <si>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</si>
  <si>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</si>
  <si>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</si>
  <si>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</si>
  <si>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</si>
  <si>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</si>
  <si>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</si>
  <si>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</si>
  <si>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</si>
  <si>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</si>
  <si>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</si>
  <si>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</si>
  <si>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</si>
  <si>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</si>
  <si>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</si>
  <si>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</si>
  <si>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</si>
  <si>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</si>
  <si>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</si>
  <si>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</si>
  <si>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</si>
  <si>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</si>
  <si>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</si>
  <si>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</si>
  <si>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</si>
  <si>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</si>
  <si>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</si>
  <si>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</si>
  <si>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</si>
  <si>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</si>
  <si>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</si>
  <si>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</si>
  <si>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</si>
  <si>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</si>
  <si>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</si>
  <si>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</si>
  <si>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</si>
  <si>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</si>
  <si>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</si>
  <si>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</si>
  <si>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</si>
  <si>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</si>
  <si>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</si>
  <si>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</si>
  <si>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</si>
  <si>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</si>
  <si>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</si>
  <si>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</si>
  <si>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</si>
  <si>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</si>
  <si>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</si>
  <si>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</si>
  <si>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</si>
  <si>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</si>
  <si>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</si>
  <si>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</si>
  <si>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</si>
  <si>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</si>
  <si>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</si>
  <si>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</si>
  <si>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</si>
  <si>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</si>
  <si>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</si>
  <si>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</si>
  <si>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</si>
  <si>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</si>
  <si>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</si>
  <si>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</si>
  <si>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</si>
  <si>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</si>
  <si>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</si>
  <si>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</si>
  <si>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</si>
  <si>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</si>
  <si>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</si>
  <si>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</si>
  <si>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</si>
  <si>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</si>
  <si>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</si>
  <si>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</si>
  <si>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</si>
  <si>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</si>
  <si>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</si>
  <si>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</si>
  <si>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</si>
  <si>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</si>
  <si>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</si>
  <si>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</si>
  <si>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</si>
  <si>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</si>
  <si>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</si>
  <si>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</si>
  <si>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</si>
  <si>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</si>
  <si>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</si>
  <si>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</si>
  <si>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</si>
  <si>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</si>
  <si>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</si>
  <si>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</si>
  <si>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</si>
  <si>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</si>
  <si>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</si>
  <si>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</si>
  <si>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</si>
  <si>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</si>
  <si>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</si>
  <si>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</si>
  <si>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</si>
  <si>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</si>
  <si>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</si>
  <si>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</si>
  <si>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</si>
  <si>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</si>
  <si>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</si>
  <si>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</si>
  <si>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</si>
  <si>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</si>
  <si>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</si>
  <si>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</si>
  <si>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</si>
  <si>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</si>
  <si>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</si>
  <si>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</si>
  <si>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</si>
  <si>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</si>
  <si>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</si>
  <si>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</si>
  <si>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</si>
  <si>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</si>
  <si>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</si>
  <si>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</si>
  <si>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</si>
  <si>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</si>
  <si>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</si>
  <si>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</si>
  <si>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</si>
  <si>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</si>
  <si>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</si>
  <si>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</si>
  <si>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</si>
  <si>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</si>
  <si>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</si>
  <si>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</si>
  <si>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</si>
  <si>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</si>
  <si>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</si>
  <si>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</si>
  <si>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</si>
  <si>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</si>
  <si>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</si>
  <si>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</si>
  <si>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</si>
  <si>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</si>
  <si>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</si>
  <si>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</si>
  <si>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</si>
  <si>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</si>
  <si>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</si>
  <si>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</si>
  <si>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</si>
  <si>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</si>
  <si>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</si>
  <si>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</si>
  <si>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</si>
  <si>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</si>
  <si>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</si>
  <si>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</si>
  <si>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</si>
  <si>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</si>
  <si>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</si>
  <si>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</si>
  <si>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</si>
  <si>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</si>
  <si>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</si>
  <si>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</si>
  <si>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</si>
  <si>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</si>
  <si>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</si>
  <si>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</si>
  <si>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</si>
  <si>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</si>
  <si>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</si>
  <si>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</si>
  <si>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</si>
  <si>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</si>
  <si>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</si>
  <si>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</si>
  <si>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</si>
  <si>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</si>
  <si>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</si>
  <si>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</si>
  <si>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</si>
  <si>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</si>
  <si>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</si>
  <si>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</si>
  <si>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</si>
  <si>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</si>
  <si>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</si>
  <si>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</si>
  <si>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</si>
  <si>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</si>
  <si>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</si>
  <si>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</si>
  <si>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</si>
  <si>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</si>
  <si>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</si>
  <si>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</si>
  <si>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</si>
  <si>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</si>
  <si>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</si>
  <si>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</si>
  <si>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</si>
  <si>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</si>
  <si>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</si>
  <si>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</si>
  <si>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</si>
  <si>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</si>
  <si>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</si>
  <si>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</si>
  <si>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</si>
  <si>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</si>
  <si>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</si>
  <si>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</si>
  <si>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</si>
  <si>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</si>
  <si>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</si>
  <si>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</si>
  <si>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</si>
  <si>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</si>
  <si>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</si>
  <si>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</si>
  <si>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</si>
  <si>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</si>
  <si>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</si>
  <si>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</si>
  <si>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</si>
  <si>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</si>
  <si>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</si>
  <si>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</si>
  <si>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</si>
  <si>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</si>
  <si>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</si>
  <si>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</si>
  <si>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</si>
  <si>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</si>
  <si>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</si>
  <si>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</si>
  <si>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</si>
  <si>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</si>
  <si>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</si>
  <si>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</si>
  <si>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</si>
  <si>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</si>
  <si>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</si>
  <si>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</si>
  <si>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</si>
  <si>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</si>
  <si>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</si>
  <si>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</si>
  <si>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</si>
  <si>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</si>
  <si>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</si>
  <si>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</si>
  <si>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</si>
  <si>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</si>
  <si>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</si>
  <si>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</si>
  <si>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</si>
  <si>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</si>
  <si>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</si>
  <si>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</si>
  <si>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</si>
  <si>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</si>
  <si>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</si>
  <si>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</si>
  <si>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</si>
  <si>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</si>
  <si>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</si>
  <si>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</si>
  <si>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</si>
  <si>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</si>
  <si>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</si>
  <si>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</si>
  <si>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</si>
  <si>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</si>
  <si>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</si>
  <si>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</si>
  <si>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</si>
  <si>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</si>
  <si>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</si>
  <si>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</si>
  <si>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</si>
  <si>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</si>
  <si>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</si>
  <si>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</si>
  <si>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</si>
  <si>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</si>
  <si>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</si>
  <si>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</si>
  <si>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</si>
  <si>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</si>
  <si>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</si>
  <si>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</si>
  <si>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</si>
  <si>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</si>
  <si>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</si>
  <si>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</si>
  <si>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</si>
  <si>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</si>
  <si>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</si>
  <si>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</si>
  <si>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</si>
  <si>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</si>
  <si>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</si>
  <si>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</si>
  <si>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</si>
  <si>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</si>
  <si>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</si>
  <si>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</si>
  <si>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</si>
  <si>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</si>
  <si>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</si>
  <si>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</si>
  <si>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</si>
  <si>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</si>
  <si>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</si>
  <si>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</si>
  <si>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</si>
  <si>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</si>
  <si>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</si>
  <si>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</si>
  <si>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</si>
  <si>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</si>
  <si>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</si>
  <si>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</si>
  <si>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</si>
  <si>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</si>
  <si>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</si>
  <si>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</si>
  <si>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</si>
  <si>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</si>
  <si>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</si>
  <si>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</si>
  <si>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</si>
  <si>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</si>
  <si>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</si>
  <si>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</si>
  <si>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</si>
  <si>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</si>
  <si>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</si>
  <si>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</si>
  <si>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</si>
  <si>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</si>
  <si>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</si>
  <si>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</si>
  <si>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</si>
  <si>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</si>
  <si>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</si>
  <si>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</si>
  <si>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</si>
  <si>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</si>
  <si>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</si>
  <si>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</si>
  <si>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</si>
  <si>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</si>
  <si>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</si>
  <si>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</si>
  <si>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</si>
  <si>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</si>
  <si>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</si>
  <si>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</si>
  <si>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</si>
  <si>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</si>
  <si>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</si>
  <si>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</si>
  <si>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</si>
  <si>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</si>
  <si>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</si>
  <si>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</si>
  <si>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</si>
  <si>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</si>
  <si>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</si>
  <si>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</si>
  <si>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</si>
  <si>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</si>
  <si>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</si>
  <si>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</si>
  <si>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</si>
  <si>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</si>
  <si>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</si>
  <si>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</si>
  <si>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</si>
  <si>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</si>
  <si>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</si>
  <si>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</si>
  <si>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</si>
  <si>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</si>
  <si>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</si>
  <si>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</si>
  <si>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</si>
  <si>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</si>
  <si>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</si>
  <si>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</si>
  <si>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</si>
  <si>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</si>
  <si>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</si>
  <si>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</si>
  <si>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</si>
  <si>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</si>
  <si>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</si>
  <si>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</si>
  <si>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</si>
  <si>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</si>
  <si>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</si>
  <si>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</si>
  <si>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</si>
  <si>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</si>
  <si>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</si>
  <si>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</si>
  <si>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</si>
  <si>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</si>
  <si>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</si>
  <si>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</si>
  <si>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</si>
  <si>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</si>
  <si>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</si>
  <si>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</si>
  <si>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</si>
  <si>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</si>
  <si>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</si>
  <si>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</si>
  <si>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</si>
  <si>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</si>
  <si>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</si>
  <si>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</si>
  <si>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</si>
  <si>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</si>
  <si>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</si>
  <si>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</si>
  <si>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</si>
  <si>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</si>
  <si>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</si>
  <si>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</si>
  <si>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</si>
  <si>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</si>
  <si>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</si>
  <si>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</si>
  <si>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</si>
  <si>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</si>
  <si>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</si>
  <si>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</si>
  <si>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</si>
  <si>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</si>
  <si>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</si>
  <si>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</si>
  <si>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</si>
  <si>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</si>
  <si>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</si>
  <si>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</si>
  <si>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</si>
  <si>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</si>
  <si>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</si>
  <si>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</si>
  <si>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</si>
  <si>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</si>
  <si>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</si>
  <si>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</si>
  <si>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</si>
  <si>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</si>
  <si>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</si>
  <si>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</si>
  <si>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</si>
  <si>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</si>
  <si>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</si>
  <si>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</si>
  <si>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</si>
  <si>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</si>
  <si>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</si>
  <si>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</si>
  <si>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</si>
  <si>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</si>
  <si>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</si>
  <si>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</si>
  <si>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</si>
  <si>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</si>
  <si>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</si>
  <si>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</si>
  <si>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</si>
  <si>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</si>
  <si>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</si>
  <si>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</si>
  <si>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</si>
  <si>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</si>
  <si>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</si>
  <si>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</si>
  <si>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</si>
  <si>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</si>
  <si>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</si>
  <si>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</si>
  <si>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</si>
  <si>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</si>
  <si>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</si>
  <si>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</si>
  <si>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</si>
  <si>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</si>
  <si>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</si>
  <si>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</si>
  <si>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</si>
  <si>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</si>
  <si>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</si>
  <si>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</si>
  <si>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</si>
  <si>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</si>
  <si>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</si>
  <si>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</si>
  <si>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</si>
  <si>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</si>
  <si>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</si>
  <si>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</si>
  <si>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</si>
  <si>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</si>
  <si>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</si>
  <si>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</si>
  <si>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</si>
  <si>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</si>
  <si>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</si>
  <si>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</si>
  <si>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</si>
  <si>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</si>
  <si>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</si>
  <si>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</si>
  <si>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</si>
  <si>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</si>
  <si>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</si>
  <si>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</si>
  <si>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</si>
  <si>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</si>
  <si>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</si>
  <si>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</si>
  <si>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</si>
  <si>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</si>
  <si>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</si>
  <si>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</si>
  <si>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</si>
  <si>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</si>
  <si>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</si>
  <si>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</si>
  <si>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</si>
  <si>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</si>
  <si>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</si>
  <si>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</si>
  <si>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</si>
  <si>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</si>
  <si>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</si>
  <si>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</si>
  <si>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</si>
  <si>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</si>
  <si>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</si>
  <si>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</si>
  <si>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</si>
  <si>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</si>
  <si>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</si>
  <si>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</si>
  <si>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</si>
  <si>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</si>
  <si>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</si>
  <si>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</si>
  <si>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</si>
  <si>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</si>
  <si>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</si>
  <si>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</si>
  <si>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</si>
  <si>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</si>
  <si>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</si>
  <si>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</si>
  <si>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</si>
  <si>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</si>
  <si>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</si>
  <si>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</si>
  <si>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</si>
  <si>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</si>
  <si>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</si>
  <si>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</si>
  <si>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</si>
  <si>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</si>
  <si>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</si>
  <si>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</si>
  <si>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</si>
  <si>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</si>
  <si>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</si>
  <si>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</si>
  <si>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</si>
  <si>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</si>
  <si>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</si>
  <si>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</si>
  <si>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</si>
  <si>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</si>
  <si>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</si>
  <si>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</si>
  <si>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</si>
  <si>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</si>
  <si>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</si>
  <si>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</si>
  <si>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</si>
  <si>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</si>
  <si>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</si>
  <si>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</si>
  <si>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</si>
  <si>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</si>
  <si>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</si>
  <si>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</si>
  <si>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</si>
  <si>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</si>
  <si>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</si>
  <si>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</si>
  <si>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</si>
  <si>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</si>
  <si>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</si>
  <si>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</si>
  <si>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</si>
  <si>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</si>
  <si>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</si>
  <si>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</si>
  <si>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</si>
  <si>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</si>
  <si>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</si>
  <si>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</si>
  <si>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</si>
  <si>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</si>
  <si>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</si>
  <si>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</si>
  <si>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</si>
  <si>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</si>
  <si>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</si>
  <si>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</si>
  <si>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</si>
  <si>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</si>
  <si>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</si>
  <si>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</si>
  <si>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</si>
  <si>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</si>
  <si>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</si>
  <si>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</si>
  <si>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</si>
  <si>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</si>
  <si>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</si>
  <si>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</si>
  <si>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</si>
  <si>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</si>
  <si>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</si>
  <si>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</si>
  <si>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</si>
  <si>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</si>
  <si>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</si>
  <si>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</si>
  <si>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</si>
  <si>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</si>
  <si>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</si>
  <si>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</si>
  <si>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</si>
  <si>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</si>
  <si>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</si>
  <si>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</si>
  <si>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</si>
  <si>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</si>
  <si>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</si>
  <si>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</si>
  <si>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</si>
  <si>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</si>
  <si>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</si>
  <si>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</si>
  <si>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</si>
  <si>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</si>
  <si>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</si>
  <si>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</si>
  <si>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</si>
  <si>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</si>
  <si>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</si>
  <si>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</si>
  <si>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</si>
  <si>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</si>
  <si>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</si>
  <si>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</si>
  <si>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</si>
  <si>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</si>
  <si>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</si>
  <si>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</si>
  <si>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</si>
  <si>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</si>
  <si>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</si>
  <si>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</si>
  <si>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</si>
  <si>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</si>
  <si>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</si>
  <si>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</si>
  <si>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</si>
  <si>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</si>
  <si>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</si>
  <si>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</si>
  <si>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</si>
  <si>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</si>
  <si>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</si>
  <si>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</si>
  <si>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</si>
  <si>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</si>
  <si>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</si>
  <si>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</si>
  <si>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</si>
  <si>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</si>
  <si>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</si>
  <si>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</si>
  <si>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</si>
  <si>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</si>
  <si>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</si>
  <si>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</si>
  <si>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</si>
  <si>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</si>
  <si>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</si>
  <si>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</si>
  <si>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</si>
  <si>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</si>
  <si>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</si>
  <si>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</si>
  <si>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</si>
  <si>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</si>
  <si>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</si>
  <si>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</si>
  <si>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</si>
  <si>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</si>
  <si>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</si>
  <si>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</si>
  <si>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</si>
  <si>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</si>
  <si>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</si>
  <si>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</si>
  <si>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</si>
  <si>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</si>
  <si>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</si>
  <si>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</si>
  <si>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</si>
  <si>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</si>
  <si>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</si>
  <si>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</si>
  <si>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</si>
  <si>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</si>
  <si>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</si>
  <si>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</si>
  <si>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</si>
  <si>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</si>
  <si>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</si>
  <si>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</si>
  <si>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</si>
  <si>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</si>
  <si>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</si>
  <si>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</si>
  <si>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</si>
  <si>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</si>
  <si>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</si>
  <si>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</si>
  <si>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</si>
  <si>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</si>
  <si>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</si>
  <si>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</si>
  <si>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</si>
  <si>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</si>
  <si>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</si>
  <si>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</si>
  <si>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</si>
  <si>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</si>
  <si>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</si>
  <si>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</si>
  <si>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</si>
  <si>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</si>
  <si>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</si>
  <si>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</si>
  <si>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</si>
  <si>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</si>
  <si>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</si>
  <si>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</si>
  <si>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</si>
  <si>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</si>
  <si>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</si>
  <si>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</si>
  <si>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</si>
  <si>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</si>
  <si>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</si>
  <si>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</si>
  <si>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</si>
  <si>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</si>
  <si>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</si>
  <si>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</si>
  <si>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</si>
  <si>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</si>
  <si>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</si>
  <si>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</si>
  <si>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</si>
  <si>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</si>
  <si>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</si>
  <si>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</si>
  <si>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</si>
  <si>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</si>
  <si>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</si>
  <si>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</si>
  <si>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</si>
  <si>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</si>
  <si>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</si>
  <si>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</si>
  <si>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</si>
  <si>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</si>
  <si>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</si>
  <si>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</si>
  <si>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</si>
  <si>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</si>
  <si>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</si>
  <si>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</si>
  <si>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</si>
  <si>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</si>
  <si>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</si>
  <si>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</si>
  <si>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</si>
  <si>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</si>
  <si>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</si>
  <si>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</si>
  <si>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</si>
  <si>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</si>
  <si>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</si>
  <si>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</si>
  <si>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</si>
  <si>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</si>
  <si>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</si>
  <si>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</si>
  <si>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</si>
  <si>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</si>
  <si>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</si>
  <si>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</si>
  <si>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</si>
  <si>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</si>
  <si>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</si>
  <si>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</si>
  <si>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</si>
  <si>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</si>
  <si>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</si>
  <si>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</si>
  <si>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</si>
  <si>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</si>
  <si>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</si>
  <si>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</si>
  <si>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</si>
  <si>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</si>
  <si>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</si>
  <si>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</si>
  <si>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</si>
  <si>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</si>
  <si>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</si>
  <si>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</si>
  <si>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</si>
  <si>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</si>
  <si>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</si>
  <si>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</si>
  <si>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</si>
  <si>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</si>
  <si>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</si>
  <si>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</si>
  <si>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</si>
  <si>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</si>
  <si>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</si>
  <si>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</si>
  <si>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</si>
  <si>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</si>
  <si>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</si>
  <si>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</si>
  <si>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</si>
  <si>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</si>
  <si>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</si>
  <si>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</si>
  <si>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</si>
  <si>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</si>
  <si>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</si>
  <si>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</si>
  <si>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</si>
  <si>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</si>
  <si>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</si>
  <si>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</si>
  <si>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</si>
  <si>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</si>
  <si>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</si>
  <si>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</si>
  <si>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</si>
  <si>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</si>
  <si>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</si>
  <si>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</si>
  <si>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</si>
  <si>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</si>
  <si>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</si>
  <si>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</si>
  <si>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</si>
  <si>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</si>
  <si>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</si>
  <si>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</si>
  <si>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</si>
  <si>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</si>
  <si>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</si>
  <si>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</si>
  <si>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</si>
  <si>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</si>
  <si>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</si>
  <si>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</si>
  <si>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</si>
  <si>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</si>
  <si>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</si>
  <si>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</si>
  <si>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</si>
  <si>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</si>
  <si>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</si>
  <si>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</si>
  <si>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</si>
  <si>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</si>
  <si>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</si>
  <si>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</si>
  <si>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</si>
  <si>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</si>
  <si>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</si>
  <si>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</si>
  <si>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</si>
  <si>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</si>
  <si>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</si>
  <si>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</si>
  <si>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</si>
  <si>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</si>
  <si>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</si>
  <si>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</si>
  <si>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</si>
  <si>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</si>
  <si>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</si>
  <si>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</si>
  <si>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</si>
  <si>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</si>
  <si>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</si>
  <si>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</si>
  <si>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</si>
  <si>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</si>
  <si>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</si>
  <si>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</si>
  <si>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</si>
  <si>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</si>
  <si>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</si>
  <si>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</si>
  <si>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</si>
  <si>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</si>
  <si>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</si>
  <si>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</si>
  <si>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</si>
  <si>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</si>
  <si>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</si>
  <si>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</si>
  <si>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</si>
  <si>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</si>
  <si>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</si>
  <si>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</si>
  <si>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</si>
  <si>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</si>
  <si>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</si>
  <si>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</si>
  <si>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</si>
  <si>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</si>
  <si>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</si>
  <si>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</si>
  <si>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</si>
  <si>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</si>
  <si>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</si>
  <si>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</si>
  <si>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</si>
  <si>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</si>
  <si>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</si>
  <si>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</si>
  <si>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</si>
  <si>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</si>
  <si>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</si>
  <si>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</si>
  <si>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</si>
  <si>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</si>
  <si>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</si>
  <si>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</si>
  <si>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</si>
  <si>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</si>
  <si>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</si>
  <si>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</si>
  <si>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</si>
  <si>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</si>
  <si>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</si>
  <si>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</si>
  <si>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</si>
  <si>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</si>
  <si>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</si>
  <si>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</si>
  <si>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</si>
  <si>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</si>
  <si>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</si>
  <si>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</si>
  <si>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</si>
  <si>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</si>
  <si>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</si>
  <si>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</si>
  <si>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</si>
  <si>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</si>
  <si>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</si>
  <si>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</si>
  <si>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</si>
  <si>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</si>
  <si>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</si>
  <si>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</si>
  <si>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</si>
  <si>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</si>
  <si>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</si>
  <si>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</si>
  <si>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</si>
  <si>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</si>
  <si>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</si>
  <si>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</si>
  <si>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</si>
  <si>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</si>
  <si>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</si>
  <si>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</si>
  <si>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</si>
  <si>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</si>
  <si>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</si>
  <si>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</si>
  <si>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</si>
  <si>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</si>
  <si>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</si>
  <si>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</si>
  <si>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</si>
  <si>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</si>
  <si>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</si>
  <si>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</si>
  <si>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</si>
  <si>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</si>
  <si>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</si>
  <si>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</si>
  <si>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</si>
  <si>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</si>
  <si>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</si>
  <si>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</si>
  <si>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</si>
  <si>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</si>
  <si>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</si>
  <si>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</si>
  <si>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</si>
  <si>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</si>
  <si>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</si>
  <si>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</si>
  <si>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</si>
  <si>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</si>
  <si>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</si>
  <si>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</si>
  <si>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</si>
  <si>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</si>
  <si>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</si>
  <si>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</si>
  <si>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</si>
  <si>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</si>
  <si>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</si>
  <si>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</si>
  <si>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</si>
  <si>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</si>
  <si>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</si>
  <si>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</si>
  <si>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</si>
  <si>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</si>
  <si>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</si>
  <si>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</si>
  <si>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</si>
  <si>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</si>
  <si>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</si>
  <si>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</si>
  <si>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</si>
  <si>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</si>
  <si>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</si>
  <si>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</si>
  <si>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</si>
  <si>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</si>
  <si>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</si>
  <si>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</si>
  <si>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</si>
  <si>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</si>
  <si>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</si>
  <si>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</si>
  <si>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</si>
  <si>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</si>
  <si>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</si>
  <si>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</si>
  <si>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</si>
  <si>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</si>
  <si>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</si>
  <si>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</si>
  <si>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</si>
  <si>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</si>
  <si>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</si>
  <si>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</si>
  <si>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</si>
  <si>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</si>
  <si>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</si>
  <si>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</si>
  <si>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</si>
  <si>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</si>
  <si>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</si>
  <si>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</si>
  <si>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</si>
  <si>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</si>
  <si>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</si>
  <si>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</si>
  <si>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</si>
  <si>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</si>
  <si>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</si>
  <si>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</si>
  <si>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</si>
  <si>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</si>
  <si>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</si>
  <si>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</si>
  <si>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</si>
  <si>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</si>
  <si>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</si>
  <si>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</si>
  <si>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</si>
  <si>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</si>
  <si>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</si>
  <si>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</si>
  <si>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</si>
  <si>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</si>
  <si>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</si>
  <si>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</si>
  <si>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</si>
  <si>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</si>
  <si>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</si>
  <si>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</si>
  <si>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</si>
  <si>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</si>
  <si>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</si>
  <si>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</si>
  <si>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</si>
  <si>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</si>
  <si>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</si>
  <si>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</si>
  <si>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</si>
  <si>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</si>
  <si>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</si>
  <si>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</si>
  <si>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</si>
  <si>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</si>
  <si>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</si>
  <si>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</si>
  <si>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</si>
  <si>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</si>
  <si>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</si>
  <si>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</si>
  <si>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</si>
  <si>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</si>
  <si>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</si>
  <si>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</si>
  <si>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</si>
  <si>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</si>
  <si>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</si>
  <si>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</si>
  <si>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</si>
  <si>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</si>
  <si>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</si>
  <si>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</si>
  <si>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</si>
  <si>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</si>
  <si>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</si>
  <si>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</si>
  <si>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</si>
  <si>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</si>
  <si>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</si>
  <si>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</si>
  <si>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</si>
  <si>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</si>
  <si>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</si>
  <si>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</si>
  <si>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</si>
  <si>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</si>
  <si>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</si>
  <si>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</si>
  <si>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</si>
  <si>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</si>
  <si>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</si>
  <si>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</si>
  <si>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</si>
  <si>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</si>
  <si>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</si>
  <si>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</si>
  <si>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</si>
  <si>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</si>
  <si>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</si>
  <si>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</si>
  <si>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</si>
  <si>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</si>
  <si>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</si>
  <si>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</si>
  <si>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</si>
  <si>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</si>
  <si>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</si>
  <si>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</si>
  <si>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</si>
  <si>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</si>
  <si>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</si>
  <si>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</si>
  <si>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</si>
  <si>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</si>
  <si>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</si>
  <si>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</si>
  <si>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</si>
  <si>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</si>
  <si>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</si>
  <si>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</si>
  <si>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</si>
  <si>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</si>
  <si>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</si>
  <si>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</si>
  <si>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</si>
  <si>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</si>
  <si>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</si>
  <si>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</si>
  <si>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</si>
  <si>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</si>
  <si>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</si>
  <si>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</si>
  <si>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</si>
  <si>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</si>
  <si>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</si>
  <si>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</si>
  <si>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</si>
  <si>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</si>
  <si>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</si>
  <si>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</si>
  <si>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</si>
  <si>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</si>
  <si>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</si>
  <si>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</si>
  <si>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</si>
  <si>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</si>
  <si>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</si>
  <si>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</si>
  <si>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</si>
  <si>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</si>
  <si>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</si>
  <si>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</si>
  <si>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</si>
  <si>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</si>
  <si>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</si>
  <si>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</si>
  <si>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</si>
  <si>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</si>
  <si>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</si>
  <si>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</si>
  <si>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</si>
  <si>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</si>
  <si>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</si>
  <si>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</si>
  <si>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</si>
  <si>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</si>
  <si>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</si>
  <si>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</si>
  <si>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</si>
  <si>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</si>
  <si>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</si>
  <si>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</si>
  <si>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</si>
  <si>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</si>
  <si>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</si>
  <si>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</si>
  <si>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</si>
  <si>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</si>
  <si>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</si>
  <si>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</si>
  <si>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</si>
  <si>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</si>
  <si>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</si>
  <si>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</si>
  <si>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</si>
  <si>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</si>
  <si>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</si>
  <si>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</si>
  <si>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</si>
  <si>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</si>
  <si>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</si>
  <si>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</si>
  <si>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</si>
  <si>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</si>
  <si>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</si>
  <si>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</si>
  <si>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</si>
  <si>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</si>
  <si>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</si>
  <si>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</si>
  <si>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</si>
  <si>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</si>
  <si>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</si>
  <si>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</si>
  <si>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</si>
  <si>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</si>
  <si>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</si>
  <si>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</si>
  <si>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</si>
  <si>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</si>
  <si>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</si>
  <si>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</si>
  <si>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</si>
  <si>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</si>
  <si>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</si>
  <si>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</si>
  <si>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</si>
  <si>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</si>
  <si>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</si>
  <si>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</si>
  <si>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</si>
  <si>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</si>
  <si>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</si>
  <si>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</si>
  <si>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</si>
  <si>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</si>
  <si>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</si>
  <si>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</si>
  <si>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</si>
  <si>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</si>
  <si>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</si>
  <si>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</si>
  <si>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</si>
  <si>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</si>
  <si>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</si>
  <si>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</si>
  <si>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</si>
  <si>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</si>
  <si>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</si>
  <si>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</si>
  <si>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</si>
  <si>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</si>
  <si>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</si>
  <si>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</si>
  <si>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</si>
  <si>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</si>
  <si>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</si>
  <si>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</si>
  <si>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</si>
  <si>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</si>
  <si>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</si>
  <si>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</si>
  <si>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</si>
  <si>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</si>
  <si>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</si>
  <si>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</si>
  <si>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</si>
  <si>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</si>
  <si>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</si>
  <si>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</si>
  <si>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</si>
  <si>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</si>
  <si>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</si>
  <si>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</si>
  <si>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</si>
  <si>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</si>
  <si>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</si>
  <si>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</si>
  <si>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</si>
  <si>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</si>
  <si>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</si>
  <si>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</si>
  <si>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</si>
  <si>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</si>
  <si>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</si>
  <si>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</si>
  <si>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</si>
  <si>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</si>
  <si>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</si>
  <si>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</si>
  <si>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</si>
  <si>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</si>
  <si>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</si>
  <si>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</si>
  <si>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</si>
  <si>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</si>
  <si>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</si>
  <si>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</si>
  <si>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</si>
  <si>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</si>
  <si>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</si>
  <si>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</si>
  <si>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</si>
  <si>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</si>
  <si>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</si>
  <si>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</si>
  <si>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</si>
  <si>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</si>
  <si>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</si>
  <si>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</si>
  <si>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</si>
  <si>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</si>
  <si>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</si>
  <si>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</si>
  <si>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</si>
  <si>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</si>
  <si>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</si>
  <si>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</si>
  <si>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</si>
  <si>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</si>
  <si>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</si>
  <si>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</si>
  <si>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</si>
  <si>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</si>
  <si>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</si>
  <si>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</si>
  <si>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</si>
  <si>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</si>
  <si>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</si>
  <si>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</si>
  <si>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</si>
  <si>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</si>
  <si>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</si>
  <si>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</si>
  <si>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</si>
  <si>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</si>
  <si>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</si>
  <si>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</si>
  <si>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</si>
  <si>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</si>
  <si>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</si>
  <si>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</si>
  <si>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</si>
  <si>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</si>
  <si>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</si>
  <si>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</si>
  <si>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</si>
  <si>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</si>
  <si>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</si>
  <si>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</si>
  <si>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</si>
  <si>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</si>
  <si>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</si>
  <si>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</si>
  <si>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</si>
  <si>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</si>
  <si>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</si>
  <si>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</si>
  <si>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</si>
  <si>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</si>
  <si>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</si>
  <si>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</si>
  <si>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</si>
  <si>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</si>
  <si>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</si>
  <si>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</si>
  <si>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</si>
  <si>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</si>
  <si>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</si>
  <si>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</si>
  <si>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</si>
  <si>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</si>
  <si>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</si>
  <si>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</si>
  <si>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</si>
  <si>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</si>
  <si>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</si>
  <si>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</si>
  <si>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</si>
  <si>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</si>
  <si>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</si>
  <si>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</si>
  <si>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</si>
  <si>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</si>
  <si>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</si>
  <si>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</si>
  <si>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</si>
  <si>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</si>
  <si>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</si>
  <si>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</si>
  <si>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</si>
  <si>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</si>
  <si>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</si>
  <si>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</si>
  <si>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</si>
  <si>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</si>
  <si>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</si>
  <si>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</si>
  <si>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</si>
  <si>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</si>
  <si>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</si>
  <si>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</si>
  <si>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</si>
  <si>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</si>
  <si>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</si>
  <si>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</si>
  <si>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</si>
  <si>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</si>
  <si>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</si>
  <si>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</si>
  <si>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</si>
  <si>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</si>
  <si>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</si>
  <si>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</si>
  <si>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</si>
  <si>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</si>
  <si>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</si>
  <si>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</si>
  <si>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</si>
  <si>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</si>
  <si>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</si>
  <si>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</si>
  <si>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</si>
  <si>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</si>
  <si>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</si>
  <si>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</si>
  <si>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</si>
  <si>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</si>
  <si>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</si>
  <si>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</si>
  <si>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</si>
  <si>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</si>
  <si>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</si>
  <si>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</si>
  <si>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</si>
  <si>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</si>
  <si>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</si>
  <si>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</si>
  <si>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</si>
  <si>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</si>
  <si>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</si>
  <si>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</si>
  <si>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</si>
  <si>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</si>
  <si>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</si>
  <si>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</si>
  <si>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</si>
  <si>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</si>
  <si>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</si>
  <si>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</si>
  <si>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</si>
  <si>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</si>
  <si>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</si>
  <si>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</si>
  <si>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</si>
  <si>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</si>
  <si>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</si>
  <si>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</si>
  <si>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</si>
  <si>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</si>
  <si>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</si>
  <si>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</si>
  <si>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</si>
  <si>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</si>
  <si>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</si>
  <si>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</si>
  <si>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</si>
  <si>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</si>
  <si>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</si>
  <si>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</si>
  <si>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</si>
  <si>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</si>
  <si>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</si>
  <si>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</si>
  <si>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</si>
  <si>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</si>
  <si>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</si>
  <si>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</si>
  <si>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</si>
  <si>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</si>
  <si>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</si>
  <si>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</si>
  <si>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</si>
  <si>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</si>
  <si>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</si>
  <si>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</si>
  <si>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</si>
  <si>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</si>
  <si>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</si>
  <si>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</si>
  <si>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</si>
  <si>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</si>
  <si>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</si>
  <si>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</si>
  <si>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</si>
  <si>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</si>
  <si>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</si>
  <si>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</si>
  <si>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</si>
  <si>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</si>
  <si>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</si>
  <si>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</si>
  <si>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</si>
  <si>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</si>
  <si>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</si>
  <si>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</si>
  <si>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</si>
  <si>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</si>
  <si>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</si>
  <si>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</si>
  <si>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</si>
  <si>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</si>
  <si>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</si>
  <si>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</si>
  <si>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</si>
  <si>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</si>
  <si>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</si>
  <si>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</si>
  <si>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</si>
  <si>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</si>
  <si>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</si>
  <si>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</si>
  <si>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</si>
  <si>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</si>
  <si>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</si>
  <si>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</si>
  <si>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</si>
  <si>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</si>
  <si>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</si>
  <si>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</si>
  <si>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</si>
  <si>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</si>
  <si>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</si>
  <si>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</si>
  <si>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</si>
  <si>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</si>
  <si>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</si>
  <si>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</si>
  <si>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</si>
  <si>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</si>
  <si>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</si>
  <si>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</si>
  <si>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</si>
  <si>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</si>
  <si>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</si>
  <si>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</si>
  <si>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</si>
  <si>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</si>
  <si>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</si>
  <si>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</si>
  <si>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</si>
  <si>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</si>
  <si>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</si>
  <si>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</si>
  <si>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</si>
  <si>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</si>
  <si>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</si>
  <si>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</si>
  <si>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</si>
  <si>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</si>
  <si>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</si>
  <si>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</si>
  <si>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</si>
  <si>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</si>
  <si>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</si>
  <si>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</si>
  <si>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</si>
  <si>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</si>
  <si>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</si>
  <si>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</si>
  <si>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</si>
  <si>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</si>
  <si>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</si>
  <si>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</si>
  <si>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</si>
  <si>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</si>
  <si>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</si>
  <si>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</si>
  <si>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</si>
  <si>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</si>
  <si>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</si>
  <si>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</si>
  <si>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</si>
  <si>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</si>
  <si>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</si>
  <si>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</si>
  <si>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</si>
  <si>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</si>
  <si>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</si>
  <si>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</si>
  <si>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</si>
  <si>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</si>
  <si>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</si>
  <si>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</si>
  <si>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</si>
  <si>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</si>
  <si>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</si>
  <si>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</si>
  <si>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</si>
  <si>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</si>
  <si>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</si>
  <si>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</si>
  <si>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</si>
  <si>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</si>
  <si>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</si>
  <si>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</si>
  <si>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</si>
  <si>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</si>
  <si>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</si>
  <si>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</si>
  <si>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</si>
  <si>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</si>
  <si>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</si>
  <si>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</si>
  <si>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</si>
  <si>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</si>
  <si>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</si>
  <si>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</si>
  <si>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</si>
  <si>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</si>
  <si>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</si>
  <si>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</si>
  <si>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</si>
  <si>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</si>
  <si>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</si>
  <si>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</si>
  <si>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</si>
  <si>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</si>
  <si>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</si>
  <si>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</si>
  <si>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</si>
  <si>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</si>
  <si>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</si>
  <si>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</si>
  <si>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</si>
  <si>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</si>
  <si>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</si>
  <si>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</si>
  <si>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</si>
  <si>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</si>
  <si>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</si>
  <si>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</si>
  <si>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</si>
  <si>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</si>
  <si>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</si>
  <si>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</si>
  <si>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</si>
  <si>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</si>
  <si>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</si>
  <si>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</si>
  <si>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</si>
  <si>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</si>
  <si>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</si>
  <si>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</si>
  <si>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</si>
  <si>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</si>
  <si>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</si>
  <si>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</si>
  <si>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</si>
  <si>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</si>
  <si>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</si>
  <si>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</si>
  <si>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</si>
  <si>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</si>
  <si>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</si>
  <si>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</si>
  <si>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</si>
  <si>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</si>
  <si>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</si>
  <si>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</si>
  <si>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</si>
  <si>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</si>
  <si>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</si>
  <si>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</si>
  <si>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</si>
  <si>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</si>
  <si>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</si>
  <si>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</si>
  <si>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</si>
  <si>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</si>
  <si>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</si>
  <si>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</si>
  <si>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</si>
  <si>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</si>
  <si>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</si>
  <si>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</si>
  <si>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</si>
  <si>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</si>
  <si>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</si>
  <si>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</si>
  <si>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</si>
  <si>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</si>
  <si>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</si>
  <si>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</si>
  <si>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</si>
  <si>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</si>
  <si>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</si>
  <si>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</si>
  <si>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</si>
  <si>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</si>
  <si>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</si>
  <si>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</si>
  <si>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</si>
  <si>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</si>
  <si>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</si>
  <si>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</si>
  <si>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</si>
  <si>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</si>
  <si>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</si>
  <si>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</si>
  <si>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</si>
  <si>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</si>
  <si>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</si>
  <si>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</si>
  <si>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</si>
  <si>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</si>
  <si>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</si>
  <si>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</si>
  <si>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</si>
  <si>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</si>
  <si>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</si>
  <si>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</si>
  <si>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</si>
  <si>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</si>
  <si>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</si>
  <si>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</si>
  <si>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</si>
  <si>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</si>
  <si>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</si>
  <si>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</si>
  <si>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</si>
  <si>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</si>
  <si>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</si>
  <si>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</si>
  <si>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</si>
  <si>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</si>
  <si>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</si>
  <si>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</si>
  <si>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</si>
  <si>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</si>
  <si>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</si>
  <si>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</si>
  <si>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</si>
  <si>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</si>
  <si>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</si>
  <si>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</si>
  <si>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</si>
  <si>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</si>
  <si>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</si>
  <si>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</si>
  <si>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</si>
  <si>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</si>
  <si>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</si>
  <si>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</si>
  <si>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</si>
  <si>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</si>
  <si>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</si>
  <si>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</si>
  <si>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</si>
  <si>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</si>
  <si>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</si>
  <si>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</si>
  <si>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</si>
  <si>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</si>
  <si>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</si>
  <si>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</si>
  <si>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</si>
  <si>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</si>
  <si>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</si>
  <si>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</si>
  <si>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</si>
  <si>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</si>
  <si>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</si>
  <si>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</si>
  <si>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</si>
  <si>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</si>
  <si>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</si>
  <si>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</si>
  <si>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</si>
  <si>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</si>
  <si>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</si>
  <si>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</si>
  <si>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</si>
  <si>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</si>
  <si>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</si>
  <si>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</si>
  <si>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</si>
  <si>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</si>
  <si>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</si>
  <si>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</si>
  <si>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</si>
  <si>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</si>
  <si>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</si>
  <si>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</si>
  <si>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</si>
  <si>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</si>
  <si>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</si>
  <si>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</si>
  <si>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</si>
  <si>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</si>
  <si>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</si>
  <si>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</si>
  <si>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</si>
  <si>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</si>
  <si>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</si>
  <si>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</si>
  <si>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</si>
  <si>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</si>
  <si>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</si>
  <si>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</si>
  <si>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</si>
  <si>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</si>
  <si>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</si>
  <si>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</si>
  <si>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</si>
  <si>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</si>
  <si>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</si>
  <si>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</si>
  <si>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</si>
  <si>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</si>
  <si>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</si>
  <si>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</si>
  <si>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</si>
  <si>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</si>
  <si>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</si>
  <si>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</si>
  <si>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</si>
  <si>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</si>
  <si>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</si>
  <si>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</si>
  <si>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</si>
  <si>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</si>
  <si>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</si>
  <si>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</si>
  <si>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</si>
  <si>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</si>
  <si>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</si>
  <si>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</si>
  <si>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</si>
  <si>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</si>
  <si>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</si>
  <si>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</si>
  <si>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</si>
  <si>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</si>
  <si>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</si>
  <si>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</si>
  <si>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</si>
  <si>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</si>
  <si>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</si>
  <si>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</si>
  <si>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</si>
  <si>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</si>
  <si>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</si>
  <si>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</si>
  <si>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</si>
  <si>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</si>
  <si>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</si>
  <si>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</si>
  <si>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</si>
  <si>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</si>
  <si>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</si>
  <si>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</si>
  <si>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</si>
  <si>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</si>
  <si>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</si>
  <si>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</si>
  <si>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</si>
  <si>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</si>
  <si>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</si>
  <si>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</si>
  <si>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</si>
  <si>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</si>
  <si>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</si>
  <si>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</si>
  <si>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</si>
  <si>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</si>
  <si>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</si>
  <si>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</si>
  <si>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</si>
  <si>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</si>
  <si>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</si>
  <si>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</si>
  <si>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</si>
  <si>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</si>
  <si>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</si>
  <si>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</si>
  <si>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</si>
  <si>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</si>
  <si>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</si>
  <si>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</si>
  <si>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</si>
  <si>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</si>
  <si>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</si>
  <si>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</si>
  <si>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</si>
  <si>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</si>
  <si>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</si>
  <si>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</si>
  <si>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</si>
  <si>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</si>
  <si>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</si>
  <si>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</si>
  <si>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</si>
  <si>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</si>
  <si>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</si>
  <si>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</si>
  <si>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</si>
  <si>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</si>
  <si>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</si>
  <si>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</si>
  <si>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</si>
  <si>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</si>
  <si>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</si>
  <si>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</si>
  <si>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</si>
  <si>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</si>
  <si>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</si>
  <si>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</si>
  <si>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</si>
  <si>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</si>
  <si>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</si>
  <si>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</si>
  <si>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</si>
  <si>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</si>
  <si>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</si>
  <si>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</si>
  <si>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</si>
  <si>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</si>
  <si>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</si>
  <si>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</si>
  <si>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</si>
  <si>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</si>
  <si>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</si>
  <si>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</si>
  <si>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</si>
  <si>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</si>
  <si>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</si>
  <si>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</si>
  <si>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</si>
  <si>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</si>
  <si>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</si>
  <si>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</si>
  <si>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</si>
  <si>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</si>
  <si>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</si>
  <si>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</si>
  <si>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</si>
  <si>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</si>
  <si>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</si>
  <si>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</si>
  <si>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</si>
  <si>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</si>
  <si>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</si>
  <si>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</si>
  <si>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</si>
  <si>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</si>
  <si>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</si>
  <si>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</si>
  <si>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</si>
  <si>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</si>
  <si>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</si>
  <si>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</si>
  <si>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</si>
  <si>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</si>
  <si>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</si>
  <si>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</si>
  <si>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</si>
  <si>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</si>
  <si>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</si>
  <si>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</si>
  <si>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</si>
  <si>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</si>
  <si>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</si>
  <si>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</si>
  <si>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</si>
  <si>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</si>
  <si>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</si>
  <si>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</si>
  <si>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</si>
  <si>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</si>
  <si>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</si>
  <si>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</si>
  <si>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</si>
  <si>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</si>
  <si>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</si>
  <si>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</si>
  <si>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</si>
  <si>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</si>
  <si>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</si>
  <si>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</si>
  <si>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</si>
  <si>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</si>
  <si>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</si>
  <si>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</si>
  <si>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</si>
  <si>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</si>
  <si>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</si>
  <si>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</si>
  <si>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</si>
  <si>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</si>
  <si>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</si>
  <si>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</si>
  <si>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</si>
  <si>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</si>
  <si>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</si>
  <si>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</si>
  <si>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</si>
  <si>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</si>
  <si>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</si>
  <si>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</si>
  <si>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</si>
  <si>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</si>
  <si>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</si>
  <si>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</si>
  <si>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</si>
  <si>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</si>
  <si>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</si>
  <si>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</si>
  <si>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</si>
  <si>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</si>
  <si>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</si>
  <si>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</si>
  <si>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</si>
  <si>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</si>
  <si>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</si>
  <si>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</si>
  <si>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</si>
  <si>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</si>
  <si>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</si>
  <si>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</si>
  <si>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</si>
  <si>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</si>
  <si>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</si>
  <si>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</si>
  <si>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</si>
  <si>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</si>
  <si>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</si>
  <si>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</si>
  <si>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</si>
  <si>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</si>
  <si>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</si>
  <si>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</si>
  <si>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</si>
  <si>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</si>
  <si>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</si>
  <si>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</si>
  <si>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</si>
  <si>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</si>
  <si>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</si>
  <si>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</si>
  <si>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</si>
  <si>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</si>
  <si>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</si>
  <si>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</si>
  <si>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</si>
  <si>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</si>
  <si>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</si>
  <si>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</si>
  <si>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</si>
  <si>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</si>
  <si>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</si>
  <si>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</si>
  <si>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</si>
  <si>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</si>
  <si>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</si>
  <si>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</si>
  <si>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</si>
  <si>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</si>
  <si>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</si>
  <si>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</si>
  <si>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</si>
  <si>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</si>
  <si>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</si>
  <si>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</si>
  <si>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</si>
  <si>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</si>
  <si>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</si>
  <si>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</si>
  <si>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</si>
  <si>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</si>
  <si>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</si>
  <si>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</si>
  <si>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</si>
  <si>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</si>
  <si>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</si>
  <si>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</si>
  <si>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</si>
  <si>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</si>
  <si>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</si>
  <si>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</si>
  <si>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</si>
  <si>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</si>
  <si>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</si>
  <si>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</si>
  <si>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</si>
  <si>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</si>
  <si>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</si>
  <si>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</si>
  <si>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</si>
  <si>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</si>
  <si>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</si>
  <si>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</si>
  <si>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</si>
  <si>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</si>
  <si>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</si>
  <si>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</si>
  <si>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</si>
  <si>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</si>
  <si>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</si>
  <si>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</si>
  <si>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</si>
  <si>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</si>
  <si>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</si>
  <si>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</si>
  <si>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</si>
  <si>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</si>
  <si>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</si>
  <si>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</si>
  <si>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</si>
  <si>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</si>
  <si>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</si>
  <si>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</si>
  <si>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</si>
  <si>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</si>
  <si>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</si>
  <si>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</si>
  <si>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</si>
  <si>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</si>
  <si>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</si>
  <si>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</si>
  <si>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</si>
  <si>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</si>
  <si>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</si>
  <si>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</si>
  <si>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</si>
  <si>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</si>
  <si>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</si>
  <si>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</si>
  <si>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</si>
  <si>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</si>
  <si>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</si>
  <si>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</si>
  <si>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</si>
  <si>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</si>
  <si>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</si>
  <si>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</si>
  <si>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</si>
  <si>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</si>
  <si>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</si>
  <si>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</si>
  <si>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</si>
  <si>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</si>
  <si>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</si>
  <si>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</si>
  <si>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</si>
  <si>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</si>
  <si>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</si>
  <si>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</si>
  <si>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</si>
  <si>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</si>
  <si>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</si>
  <si>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</si>
  <si>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</si>
  <si>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</si>
  <si>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</si>
  <si>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</si>
  <si>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</si>
  <si>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</si>
  <si>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</si>
  <si>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</si>
  <si>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</si>
  <si>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</si>
  <si>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</si>
  <si>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</si>
  <si>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</si>
  <si>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</si>
  <si>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</si>
  <si>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</si>
  <si>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</si>
  <si>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</si>
  <si>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</si>
  <si>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</si>
  <si>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</si>
  <si>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</si>
  <si>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</si>
  <si>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</si>
  <si>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</si>
  <si>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</si>
  <si>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</si>
  <si>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</si>
  <si>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</si>
  <si>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</si>
  <si>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</si>
  <si>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</si>
  <si>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</si>
  <si>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</si>
  <si>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</si>
  <si>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</si>
  <si>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</si>
  <si>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</si>
  <si>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</si>
  <si>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</si>
  <si>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</si>
  <si>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</si>
  <si>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</si>
  <si>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</si>
  <si>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</si>
  <si>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</si>
  <si>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</si>
  <si>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</si>
  <si>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</si>
  <si>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</si>
  <si>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</si>
  <si>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</si>
  <si>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</si>
  <si>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</si>
  <si>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</si>
  <si>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</si>
  <si>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</si>
  <si>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</si>
  <si>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</si>
  <si>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</si>
  <si>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</si>
  <si>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</si>
  <si>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</si>
  <si>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</si>
  <si>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</si>
  <si>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</si>
  <si>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</si>
  <si>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</si>
  <si>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</si>
  <si>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</si>
  <si>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</si>
  <si>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</si>
  <si>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</si>
  <si>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</si>
  <si>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</si>
  <si>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</si>
  <si>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</si>
  <si>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</si>
  <si>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</si>
  <si>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</si>
  <si>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</si>
  <si>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</si>
  <si>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</si>
  <si>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</si>
  <si>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</si>
  <si>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</si>
  <si>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</si>
  <si>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</si>
  <si>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</si>
  <si>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</si>
  <si>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</si>
  <si>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</si>
  <si>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</si>
  <si>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</si>
  <si>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</si>
  <si>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</si>
  <si>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</si>
  <si>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</si>
  <si>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</si>
  <si>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</si>
  <si>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</si>
  <si>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</si>
  <si>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</si>
  <si>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</si>
  <si>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</si>
  <si>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</si>
  <si>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</si>
  <si>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</si>
  <si>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</si>
  <si>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</si>
  <si>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</si>
  <si>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</si>
  <si>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</si>
  <si>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</si>
  <si>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</si>
  <si>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</si>
  <si>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</si>
  <si>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</si>
  <si>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</si>
  <si>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</si>
  <si>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</si>
  <si>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</si>
  <si>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</si>
  <si>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</si>
  <si>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</si>
  <si>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</si>
  <si>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</si>
  <si>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</si>
  <si>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</si>
  <si>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</si>
  <si>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</si>
  <si>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</si>
  <si>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</si>
  <si>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</si>
  <si>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</si>
  <si>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</si>
  <si>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</si>
  <si>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</si>
  <si>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</si>
  <si>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</si>
  <si>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</si>
  <si>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</si>
  <si>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</si>
  <si>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</si>
  <si>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</si>
  <si>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</si>
  <si>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</si>
  <si>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</si>
  <si>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</si>
  <si>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</si>
  <si>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</si>
  <si>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</si>
  <si>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</si>
  <si>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</si>
  <si>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</si>
  <si>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</si>
  <si>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</si>
  <si>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</si>
  <si>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</si>
  <si>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</si>
  <si>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</si>
  <si>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</si>
  <si>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</si>
  <si>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</si>
  <si>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</si>
  <si>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</si>
  <si>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</si>
  <si>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</si>
  <si>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</si>
  <si>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</si>
  <si>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</si>
  <si>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</si>
  <si>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</si>
  <si>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</si>
  <si>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</si>
  <si>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</si>
  <si>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</si>
  <si>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</si>
  <si>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</si>
  <si>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</si>
  <si>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</si>
  <si>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</si>
  <si>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</si>
  <si>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</si>
  <si>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</si>
  <si>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</si>
  <si>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</si>
  <si>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</si>
  <si>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</si>
  <si>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</si>
  <si>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</si>
  <si>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</si>
  <si>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</si>
  <si>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</si>
  <si>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</si>
  <si>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</si>
  <si>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</si>
  <si>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</si>
  <si>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</si>
  <si>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</si>
  <si>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</si>
  <si>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</si>
  <si>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</si>
  <si>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</si>
  <si>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</si>
  <si>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</si>
  <si>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</si>
  <si>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</si>
  <si>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</si>
  <si>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</si>
  <si>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</si>
  <si>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</si>
  <si>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</si>
  <si>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</si>
  <si>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</si>
  <si>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</si>
  <si>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</si>
  <si>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</si>
  <si>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</si>
  <si>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</si>
  <si>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</si>
  <si>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</si>
  <si>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</si>
  <si>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</si>
  <si>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</si>
  <si>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</si>
  <si>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</si>
  <si>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</si>
  <si>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</si>
  <si>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</si>
  <si>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</si>
  <si>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</si>
  <si>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</si>
  <si>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</si>
  <si>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</si>
  <si>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</si>
  <si>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</si>
  <si>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</si>
  <si>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</si>
  <si>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</si>
  <si>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</si>
  <si>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</si>
  <si>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</si>
  <si>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</si>
  <si>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</si>
  <si>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</si>
  <si>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</si>
  <si>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</si>
  <si>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</si>
  <si>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</si>
  <si>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</si>
  <si>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</si>
  <si>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</si>
  <si>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</si>
  <si>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</si>
  <si>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</si>
  <si>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</si>
  <si>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</si>
  <si>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</si>
  <si>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</si>
  <si>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</si>
  <si>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</si>
  <si>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</si>
  <si>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</si>
  <si>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</si>
  <si>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</si>
  <si>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</si>
  <si>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</si>
  <si>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</si>
  <si>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</si>
  <si>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</si>
  <si>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</si>
  <si>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</si>
  <si>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</si>
  <si>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</si>
  <si>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</si>
  <si>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</si>
  <si>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</si>
  <si>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</si>
  <si>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</si>
  <si>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</si>
  <si>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</si>
  <si>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</si>
  <si>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</si>
  <si>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</si>
  <si>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</si>
  <si>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</si>
  <si>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</si>
  <si>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</si>
  <si>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</si>
  <si>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</si>
  <si>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</si>
  <si>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</si>
  <si>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</si>
  <si>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</si>
  <si>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</si>
  <si>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</si>
  <si>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</si>
  <si>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</si>
  <si>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</si>
  <si>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</si>
  <si>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</si>
  <si>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</si>
  <si>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</si>
  <si>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</si>
  <si>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</si>
  <si>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</si>
  <si>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</si>
  <si>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</si>
  <si>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</si>
  <si>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</si>
  <si>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</si>
  <si>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</si>
  <si>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</si>
  <si>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</si>
  <si>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</si>
  <si>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</si>
  <si>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</si>
  <si>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</si>
  <si>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</si>
  <si>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</si>
  <si>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</si>
  <si>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</si>
  <si>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</si>
  <si>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</si>
  <si>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</si>
  <si>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</si>
  <si>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</si>
  <si>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</si>
  <si>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</si>
  <si>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</si>
  <si>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</si>
  <si>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</si>
  <si>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</si>
  <si>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</si>
  <si>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</si>
  <si>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</si>
  <si>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</si>
  <si>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</si>
  <si>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</si>
  <si>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</si>
  <si>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</si>
  <si>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</si>
  <si>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</si>
  <si>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</si>
  <si>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</si>
  <si>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</si>
  <si>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</si>
  <si>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</si>
  <si>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</si>
  <si>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</si>
  <si>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</si>
  <si>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</si>
  <si>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</si>
  <si>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</si>
  <si>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</si>
  <si>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</si>
  <si>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</si>
  <si>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</si>
  <si>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</si>
  <si>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</si>
  <si>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</si>
  <si>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</si>
  <si>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</si>
  <si>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</si>
  <si>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</si>
  <si>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</si>
  <si>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</si>
  <si>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</si>
  <si>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</si>
  <si>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</si>
  <si>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</si>
  <si>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</si>
  <si>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</si>
  <si>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</si>
  <si>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</si>
  <si>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</si>
  <si>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</si>
  <si>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</si>
  <si>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</si>
  <si>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</si>
  <si>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</si>
  <si>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</si>
  <si>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</si>
  <si>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</si>
  <si>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</si>
  <si>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</si>
  <si>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</si>
  <si>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</si>
  <si>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</si>
  <si>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</si>
  <si>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</si>
  <si>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</si>
  <si>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</si>
  <si>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</si>
  <si>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</si>
  <si>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</si>
  <si>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</si>
  <si>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</si>
  <si>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</si>
  <si>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</si>
  <si>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</si>
  <si>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</si>
  <si>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</si>
  <si>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</si>
  <si>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</si>
  <si>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</si>
  <si>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</si>
  <si>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</si>
  <si>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</si>
  <si>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</si>
  <si>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</si>
  <si>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</si>
  <si>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</si>
  <si>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</si>
  <si>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</si>
  <si>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</si>
  <si>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</si>
  <si>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</si>
  <si>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</si>
  <si>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</si>
  <si>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</si>
  <si>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</si>
  <si>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</si>
  <si>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</si>
  <si>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</si>
  <si>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</si>
  <si>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</si>
  <si>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</si>
  <si>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</si>
  <si>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</si>
  <si>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</si>
  <si>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</si>
  <si>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</si>
  <si>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</si>
  <si>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</si>
  <si>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</si>
  <si>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</si>
  <si>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</si>
  <si>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</si>
  <si>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</si>
  <si>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</si>
  <si>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</si>
  <si>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</si>
  <si>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</si>
  <si>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</si>
  <si>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</si>
  <si>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</si>
  <si>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</si>
  <si>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</si>
  <si>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</si>
  <si>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</si>
  <si>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</si>
  <si>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</si>
  <si>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</si>
  <si>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</si>
  <si>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</si>
  <si>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</si>
  <si>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</si>
  <si>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</si>
  <si>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</si>
  <si>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</si>
  <si>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</si>
  <si>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</si>
  <si>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</si>
  <si>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</si>
  <si>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</si>
  <si>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</si>
  <si>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</si>
  <si>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</si>
  <si>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</si>
  <si>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</si>
  <si>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</si>
  <si>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</si>
  <si>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</si>
  <si>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</si>
  <si>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</si>
  <si>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</si>
  <si>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</si>
  <si>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</si>
  <si>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</si>
  <si>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</si>
  <si>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</si>
  <si>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</si>
  <si>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</si>
  <si>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</si>
  <si>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</si>
  <si>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</si>
  <si>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</si>
  <si>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</si>
  <si>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</si>
  <si>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</si>
  <si>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</si>
  <si>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</si>
  <si>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</si>
  <si>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</si>
  <si>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</si>
  <si>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</si>
  <si>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</si>
  <si>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</si>
  <si>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</si>
  <si>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</si>
  <si>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</si>
  <si>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</si>
  <si>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</si>
  <si>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</si>
  <si>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</si>
  <si>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</si>
  <si>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</si>
  <si>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</si>
  <si>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</si>
  <si>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</si>
  <si>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</si>
  <si>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</si>
  <si>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</si>
  <si>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</si>
  <si>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</si>
  <si>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</si>
  <si>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</si>
  <si>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</si>
  <si>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</si>
  <si>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</si>
  <si>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</si>
  <si>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</si>
  <si>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</si>
  <si>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</si>
  <si>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</si>
  <si>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</si>
  <si>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</si>
  <si>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</si>
  <si>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</si>
  <si>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</si>
  <si>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</si>
  <si>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</si>
  <si>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</si>
  <si>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</si>
  <si>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</si>
  <si>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</si>
  <si>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</si>
  <si>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</si>
  <si>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</si>
  <si>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</si>
  <si>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</si>
  <si>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</si>
  <si>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</si>
  <si>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</si>
  <si>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</si>
  <si>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</si>
  <si>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</si>
  <si>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</si>
  <si>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</si>
  <si>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</si>
  <si>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</si>
  <si>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</si>
  <si>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</si>
  <si>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</si>
  <si>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</si>
  <si>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</si>
  <si>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</si>
  <si>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</si>
  <si>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</si>
  <si>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</si>
  <si>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</si>
  <si>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</si>
  <si>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</si>
  <si>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</si>
  <si>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</si>
  <si>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</si>
  <si>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</si>
  <si>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</si>
  <si>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</si>
  <si>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</si>
  <si>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</si>
  <si>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</si>
  <si>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</si>
  <si>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</si>
  <si>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</si>
  <si>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</si>
  <si>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</si>
  <si>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</si>
  <si>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</si>
  <si>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</si>
  <si>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</si>
  <si>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</si>
  <si>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</si>
  <si>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</si>
  <si>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</si>
  <si>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</si>
  <si>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</si>
  <si>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</si>
  <si>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</si>
  <si>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</si>
  <si>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</si>
  <si>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</si>
  <si>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</si>
  <si>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</si>
  <si>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</si>
  <si>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</si>
  <si>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</si>
  <si>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</si>
  <si>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</si>
  <si>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</si>
  <si>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</si>
  <si>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</si>
  <si>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</si>
  <si>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</si>
  <si>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</si>
  <si>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</si>
  <si>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</si>
  <si>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</si>
  <si>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</si>
  <si>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</si>
  <si>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</si>
  <si>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</si>
  <si>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</si>
  <si>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</si>
  <si>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</si>
  <si>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</si>
  <si>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</si>
  <si>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</si>
  <si>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</si>
  <si>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</si>
  <si>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</si>
  <si>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</si>
  <si>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</si>
  <si>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</si>
  <si>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</si>
  <si>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</si>
  <si>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</si>
  <si>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</si>
  <si>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</si>
  <si>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</si>
  <si>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</si>
  <si>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</si>
  <si>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</si>
  <si>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</si>
  <si>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</si>
  <si>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</si>
  <si>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</si>
  <si>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</si>
  <si>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</si>
  <si>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</si>
  <si>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</si>
  <si>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</si>
  <si>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</si>
  <si>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</si>
  <si>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</si>
  <si>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</si>
  <si>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</si>
  <si>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</si>
  <si>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</si>
  <si>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</si>
  <si>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</si>
  <si>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</si>
  <si>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</si>
  <si>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</si>
  <si>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</si>
  <si>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</si>
  <si>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</si>
  <si>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</si>
  <si>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</si>
  <si>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</si>
  <si>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</si>
  <si>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</si>
  <si>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</si>
  <si>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</si>
  <si>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</si>
  <si>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</si>
  <si>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</si>
  <si>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</si>
  <si>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</si>
  <si>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</si>
  <si>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</si>
  <si>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</si>
  <si>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</si>
  <si>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</si>
  <si>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</si>
  <si>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</si>
  <si>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</si>
  <si>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</si>
  <si>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</si>
  <si>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</si>
  <si>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</si>
  <si>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</si>
  <si>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</si>
  <si>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</si>
  <si>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</si>
  <si>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</si>
  <si>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</si>
  <si>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</si>
  <si>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</si>
  <si>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</si>
  <si>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</si>
  <si>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</si>
  <si>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</si>
  <si>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</si>
  <si>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</si>
  <si>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</si>
  <si>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</si>
  <si>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</si>
  <si>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</si>
  <si>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</si>
  <si>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</si>
  <si>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</si>
  <si>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</si>
  <si>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</si>
  <si>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</si>
  <si>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</si>
  <si>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</si>
  <si>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</si>
  <si>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</si>
  <si>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</si>
  <si>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</si>
  <si>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</si>
  <si>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</si>
  <si>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</si>
  <si>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</si>
  <si>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</si>
  <si>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</si>
  <si>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</si>
  <si>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</si>
  <si>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</si>
  <si>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</si>
  <si>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</si>
  <si>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</si>
  <si>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</si>
  <si>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</si>
  <si>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</si>
  <si>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</si>
  <si>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</si>
  <si>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</si>
  <si>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</si>
  <si>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</si>
  <si>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</si>
  <si>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</si>
  <si>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</si>
  <si>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</si>
  <si>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</si>
  <si>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</si>
  <si>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</si>
  <si>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</si>
  <si>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</si>
  <si>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</si>
  <si>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</si>
  <si>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</si>
  <si>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</si>
  <si>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</si>
  <si>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</si>
  <si>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</si>
  <si>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</si>
  <si>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</si>
  <si>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</si>
  <si>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</si>
  <si>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</si>
  <si>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</si>
  <si>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</si>
  <si>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</si>
  <si>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</si>
  <si>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</si>
  <si>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</si>
  <si>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</si>
  <si>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</si>
  <si>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</si>
  <si>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</si>
  <si>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</si>
  <si>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</si>
  <si>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</si>
  <si>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</si>
  <si>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</si>
  <si>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</si>
  <si>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</si>
  <si>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</si>
  <si>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</si>
  <si>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</si>
  <si>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</si>
  <si>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</si>
  <si>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</si>
  <si>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</si>
  <si>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</si>
  <si>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</si>
  <si>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</si>
  <si>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</si>
  <si>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</si>
  <si>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</si>
  <si>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</si>
  <si>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</si>
  <si>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</si>
  <si>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</si>
  <si>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</si>
  <si>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</si>
  <si>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</si>
  <si>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</si>
  <si>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</si>
  <si>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</si>
  <si>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</si>
  <si>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</si>
  <si>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</si>
  <si>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</si>
  <si>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</si>
  <si>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</si>
  <si>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</si>
  <si>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</si>
  <si>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</si>
  <si>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</si>
  <si>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</si>
  <si>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</si>
  <si>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</si>
  <si>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</si>
  <si>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</si>
  <si>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</si>
  <si>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</si>
  <si>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</si>
  <si>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</si>
  <si>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</si>
  <si>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</si>
  <si>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</si>
  <si>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</si>
  <si>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</si>
  <si>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</si>
  <si>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</si>
  <si>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</si>
  <si>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</si>
  <si>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</si>
  <si>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</si>
  <si>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</si>
  <si>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</si>
  <si>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</si>
  <si>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</si>
  <si>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</si>
  <si>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</si>
  <si>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</si>
  <si>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</si>
  <si>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</si>
  <si>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</si>
  <si>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</si>
  <si>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</si>
  <si>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</si>
  <si>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</si>
  <si>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</si>
  <si>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</si>
  <si>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</si>
  <si>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</si>
  <si>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</si>
  <si>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</si>
  <si>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</si>
  <si>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</si>
  <si>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</si>
  <si>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</si>
  <si>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</si>
  <si>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</si>
  <si>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</si>
  <si>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</si>
  <si>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</si>
  <si>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</si>
  <si>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</si>
  <si>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</si>
  <si>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</si>
  <si>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</si>
  <si>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</si>
  <si>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</si>
  <si>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</si>
  <si>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</si>
  <si>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</si>
  <si>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</si>
  <si>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</si>
  <si>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</si>
  <si>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</si>
  <si>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</si>
  <si>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</si>
  <si>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</si>
  <si>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</si>
  <si>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</si>
  <si>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</si>
  <si>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</si>
  <si>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</si>
  <si>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</si>
  <si>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</si>
  <si>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</si>
  <si>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</si>
  <si>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</si>
  <si>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</si>
  <si>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</si>
  <si>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</si>
  <si>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</si>
  <si>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</si>
  <si>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</si>
  <si>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</si>
  <si>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</si>
  <si>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</si>
  <si>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</si>
  <si>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</si>
  <si>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</si>
  <si>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</si>
  <si>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</si>
  <si>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</si>
  <si>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</si>
  <si>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</si>
  <si>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</si>
  <si>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</si>
  <si>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</si>
  <si>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</si>
  <si>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</si>
  <si>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</si>
  <si>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</si>
  <si>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</si>
  <si>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</si>
  <si>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</si>
  <si>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</si>
  <si>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</si>
  <si>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</si>
  <si>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</si>
  <si>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</si>
  <si>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</si>
  <si>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</si>
  <si>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</si>
  <si>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</si>
  <si>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</si>
  <si>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</si>
  <si>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</si>
  <si>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</si>
  <si>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</si>
  <si>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</si>
  <si>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</si>
  <si>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</si>
  <si>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</si>
  <si>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</si>
  <si>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</si>
  <si>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</si>
  <si>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</si>
  <si>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</si>
  <si>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</si>
  <si>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</si>
  <si>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</si>
  <si>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</si>
  <si>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</si>
  <si>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</si>
  <si>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</si>
  <si>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</si>
  <si>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</si>
  <si>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</si>
  <si>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</si>
  <si>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</si>
  <si>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</si>
  <si>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</si>
  <si>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</si>
  <si>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</si>
  <si>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</si>
  <si>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</si>
  <si>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</si>
  <si>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</si>
  <si>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</si>
  <si>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</si>
  <si>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</si>
  <si>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</si>
  <si>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</si>
  <si>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</si>
  <si>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</si>
  <si>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</si>
  <si>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</si>
  <si>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</si>
  <si>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</si>
  <si>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</si>
  <si>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</si>
  <si>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</si>
  <si>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</si>
  <si>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</si>
  <si>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</si>
  <si>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</si>
  <si>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</si>
  <si>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</si>
  <si>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</si>
  <si>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</si>
  <si>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</si>
  <si>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</si>
  <si>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</si>
  <si>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</si>
  <si>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</si>
  <si>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</si>
  <si>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</si>
  <si>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</si>
  <si>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</si>
  <si>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</si>
  <si>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</si>
  <si>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</si>
  <si>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</si>
  <si>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</si>
  <si>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</si>
  <si>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</si>
  <si>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</si>
  <si>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</si>
  <si>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</si>
  <si>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</si>
  <si>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</si>
  <si>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</si>
  <si>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</si>
  <si>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</si>
  <si>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</si>
  <si>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</si>
  <si>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</si>
  <si>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</si>
  <si>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</si>
  <si>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</si>
  <si>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</si>
  <si>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</si>
  <si>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</si>
  <si>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</si>
  <si>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</si>
  <si>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</si>
  <si>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</si>
  <si>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</si>
  <si>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</si>
  <si>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</si>
  <si>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</si>
  <si>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</si>
  <si>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</si>
  <si>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</si>
  <si>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</si>
  <si>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</si>
  <si>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</si>
  <si>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</si>
  <si>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</si>
  <si>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</si>
  <si>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</si>
  <si>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</si>
  <si>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</si>
  <si>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</si>
  <si>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</si>
  <si>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</si>
  <si>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</si>
  <si>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</si>
  <si>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</si>
  <si>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</si>
  <si>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</si>
  <si>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</si>
  <si>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</si>
  <si>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</si>
  <si>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</si>
  <si>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</si>
  <si>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</si>
  <si>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</si>
  <si>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</si>
  <si>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</si>
  <si>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</si>
  <si>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</si>
  <si>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</si>
  <si>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</si>
  <si>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</si>
  <si>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</si>
  <si>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</si>
  <si>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</si>
  <si>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</si>
  <si>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</si>
  <si>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</si>
  <si>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</si>
  <si>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</si>
  <si>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</si>
  <si>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</si>
  <si>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</si>
  <si>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</si>
  <si>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</si>
  <si>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</si>
  <si>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</si>
  <si>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</si>
  <si>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</si>
  <si>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</si>
  <si>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</si>
  <si>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</si>
  <si>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</si>
  <si>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</si>
  <si>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</si>
  <si>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</si>
  <si>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</si>
  <si>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</si>
  <si>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</si>
  <si>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</si>
  <si>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</si>
  <si>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</si>
  <si>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</si>
  <si>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</si>
  <si>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</si>
  <si>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</si>
  <si>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</si>
  <si>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</si>
  <si>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</si>
  <si>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</si>
  <si>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</si>
  <si>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</si>
  <si>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</si>
  <si>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</si>
  <si>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</si>
  <si>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</si>
  <si>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</si>
  <si>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</si>
  <si>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</si>
  <si>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</si>
  <si>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</si>
  <si>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</si>
  <si>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</si>
  <si>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</si>
  <si>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</si>
  <si>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</si>
  <si>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</si>
  <si>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</si>
  <si>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</si>
  <si>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</si>
  <si>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</si>
  <si>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</si>
  <si>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</si>
  <si>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</si>
  <si>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</si>
  <si>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</si>
  <si>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</si>
  <si>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</si>
  <si>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</si>
  <si>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</si>
  <si>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</si>
  <si>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</si>
  <si>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</si>
  <si>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</si>
  <si>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</si>
  <si>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</si>
  <si>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</si>
  <si>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</si>
  <si>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</si>
  <si>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</si>
  <si>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</si>
  <si>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</si>
  <si>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</si>
  <si>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</si>
  <si>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</si>
  <si>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</si>
  <si>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</si>
  <si>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</si>
  <si>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</si>
  <si>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</si>
  <si>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</si>
  <si>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</si>
  <si>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</si>
  <si>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</si>
  <si>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</si>
  <si>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</si>
  <si>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</si>
  <si>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</si>
  <si>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</si>
  <si>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</si>
  <si>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</si>
  <si>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</si>
  <si>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</si>
  <si>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</si>
  <si>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</si>
  <si>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</si>
  <si>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</si>
  <si>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</si>
  <si>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</si>
  <si>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</si>
  <si>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</si>
  <si>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</si>
  <si>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</si>
  <si>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</si>
  <si>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</si>
  <si>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</si>
  <si>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</si>
  <si>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</si>
  <si>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</si>
  <si>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</si>
  <si>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</si>
  <si>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</si>
  <si>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</si>
  <si>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</si>
  <si>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</si>
  <si>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</si>
  <si>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</si>
  <si>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</si>
  <si>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</si>
  <si>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</si>
  <si>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</si>
  <si>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</si>
  <si>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</si>
  <si>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</si>
  <si>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</si>
  <si>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</si>
  <si>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</si>
  <si>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</si>
  <si>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</si>
  <si>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</si>
  <si>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</si>
  <si>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</si>
  <si>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</si>
  <si>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</si>
  <si>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</si>
  <si>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</si>
  <si>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</si>
  <si>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</si>
  <si>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</si>
  <si>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</si>
  <si>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</si>
  <si>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</si>
  <si>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</si>
  <si>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</si>
  <si>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</si>
  <si>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</si>
  <si>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</si>
  <si>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</si>
  <si>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</si>
  <si>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</si>
  <si>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</si>
  <si>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</si>
  <si>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</si>
  <si>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</si>
  <si>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</si>
  <si>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</si>
  <si>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</si>
  <si>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</si>
  <si>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</si>
  <si>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</si>
  <si>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</si>
  <si>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</si>
  <si>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</si>
  <si>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</si>
  <si>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</si>
  <si>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</si>
  <si>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</si>
  <si>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</si>
  <si>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</si>
  <si>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</si>
  <si>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</si>
  <si>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</si>
  <si>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</si>
  <si>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</si>
  <si>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</si>
  <si>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</si>
  <si>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</si>
  <si>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</si>
  <si>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</si>
  <si>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</si>
  <si>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</si>
  <si>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</si>
  <si>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</si>
  <si>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</si>
  <si>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</si>
  <si>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</si>
  <si>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</si>
  <si>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</si>
  <si>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</si>
  <si>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</si>
  <si>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</si>
  <si>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</si>
  <si>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</si>
  <si>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</si>
  <si>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</si>
  <si>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</si>
  <si>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</si>
  <si>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</si>
  <si>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</si>
  <si>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</si>
  <si>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</si>
  <si>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</si>
  <si>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</si>
  <si>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</si>
  <si>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</si>
  <si>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</si>
  <si>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</si>
  <si>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</si>
  <si>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</si>
  <si>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</si>
  <si>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</si>
  <si>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</si>
  <si>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</si>
  <si>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</si>
  <si>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</si>
  <si>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</si>
  <si>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</si>
  <si>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</si>
  <si>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</si>
  <si>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</si>
  <si>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</si>
  <si>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</si>
  <si>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</si>
  <si>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</si>
  <si>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</si>
  <si>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</si>
  <si>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</si>
  <si>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</si>
  <si>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</si>
  <si>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</si>
  <si>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</si>
  <si>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</si>
  <si>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</si>
  <si>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</si>
  <si>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</si>
  <si>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</si>
  <si>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</si>
  <si>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</si>
  <si>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</si>
  <si>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</si>
  <si>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</si>
  <si>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</si>
  <si>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</si>
  <si>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</si>
  <si>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</si>
  <si>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</si>
  <si>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</si>
  <si>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</si>
  <si>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</si>
  <si>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</si>
  <si>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</si>
  <si>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</si>
  <si>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</si>
  <si>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</si>
  <si>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</si>
  <si>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</si>
  <si>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</si>
  <si>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</si>
  <si>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</si>
  <si>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</si>
  <si>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</si>
  <si>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</si>
  <si>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</si>
  <si>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</si>
  <si>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</si>
  <si>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</si>
  <si>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</si>
  <si>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</si>
  <si>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</si>
  <si>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</si>
  <si>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</si>
  <si>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</si>
  <si>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</si>
  <si>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</si>
  <si>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</si>
  <si>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</si>
  <si>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</si>
  <si>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</si>
  <si>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</si>
  <si>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</si>
  <si>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</si>
  <si>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</si>
  <si>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</si>
  <si>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</si>
  <si>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</si>
  <si>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</si>
  <si>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</si>
  <si>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</si>
  <si>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</si>
  <si>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</si>
  <si>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</si>
  <si>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</si>
  <si>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</si>
  <si>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</si>
  <si>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</si>
  <si>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</si>
  <si>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</si>
  <si>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</si>
  <si>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</si>
  <si>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</si>
  <si>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</si>
  <si>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</si>
  <si>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</si>
  <si>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</si>
  <si>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</si>
  <si>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</si>
  <si>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</si>
  <si>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</si>
  <si>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</si>
  <si>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</si>
  <si>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</si>
  <si>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</si>
  <si>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</si>
  <si>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</si>
  <si>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</si>
  <si>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</si>
  <si>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</si>
  <si>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</si>
  <si>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</si>
  <si>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</si>
  <si>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</si>
  <si>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</si>
  <si>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</si>
  <si>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</si>
  <si>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</si>
  <si>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</si>
  <si>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</si>
  <si>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</si>
  <si>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</si>
  <si>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</si>
  <si>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</si>
  <si>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</si>
  <si>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</si>
  <si>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</si>
  <si>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</si>
  <si>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</si>
  <si>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</si>
  <si>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</si>
  <si>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</si>
  <si>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</si>
  <si>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</si>
  <si>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</si>
  <si>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</si>
  <si>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</si>
  <si>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</si>
  <si>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</si>
  <si>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</si>
  <si>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</si>
  <si>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</si>
  <si>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</si>
  <si>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</si>
  <si>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</si>
  <si>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</si>
  <si>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</si>
  <si>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</si>
  <si>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</si>
  <si>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</si>
  <si>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</si>
  <si>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</si>
  <si>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</si>
  <si>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</si>
  <si>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</si>
  <si>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</si>
  <si>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</si>
  <si>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</si>
  <si>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</si>
  <si>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</si>
  <si>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</si>
  <si>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</si>
  <si>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</si>
  <si>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</si>
  <si>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</si>
  <si>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</si>
  <si>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</si>
  <si>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</si>
  <si>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</si>
  <si>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</si>
  <si>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</si>
  <si>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</si>
  <si>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</si>
  <si>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</si>
  <si>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</si>
  <si>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</si>
  <si>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</si>
  <si>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</si>
  <si>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</si>
  <si>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</si>
  <si>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</si>
  <si>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</si>
  <si>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</si>
  <si>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</si>
  <si>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</si>
  <si>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</si>
  <si>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</si>
  <si>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</si>
  <si>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</si>
  <si>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</si>
  <si>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</si>
  <si>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</si>
  <si>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</si>
  <si>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</si>
  <si>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</si>
  <si>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</si>
  <si>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</si>
  <si>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</si>
  <si>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</si>
  <si>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</si>
  <si>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</si>
  <si>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</si>
  <si>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</si>
  <si>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</si>
  <si>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</si>
  <si>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</si>
  <si>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</si>
  <si>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</si>
  <si>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</si>
  <si>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</si>
  <si>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</si>
  <si>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</si>
  <si>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</si>
  <si>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</si>
  <si>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</si>
  <si>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</si>
  <si>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</si>
  <si>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</si>
  <si>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</si>
  <si>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</si>
  <si>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</si>
  <si>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</si>
  <si>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</si>
  <si>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</si>
  <si>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</si>
  <si>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</si>
  <si>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</si>
  <si>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</si>
  <si>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</si>
  <si>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</si>
  <si>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</si>
  <si>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</si>
  <si>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</si>
  <si>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</si>
  <si>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</si>
  <si>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</si>
  <si>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</si>
  <si>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</si>
  <si>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</si>
  <si>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</si>
  <si>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</si>
  <si>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</si>
  <si>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</si>
  <si>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</si>
  <si>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</si>
  <si>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</si>
  <si>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</si>
  <si>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</si>
  <si>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</si>
  <si>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</si>
  <si>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</si>
  <si>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</si>
  <si>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</si>
  <si>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</si>
  <si>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</si>
  <si>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</si>
  <si>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</si>
  <si>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</si>
  <si>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</si>
  <si>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</si>
  <si>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</si>
  <si>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</si>
  <si>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</si>
  <si>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</si>
  <si>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</si>
  <si>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</si>
  <si>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</si>
  <si>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</si>
  <si>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</si>
  <si>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</si>
  <si>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</si>
  <si>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</si>
  <si>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</si>
  <si>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</si>
  <si>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</si>
  <si>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</si>
  <si>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</si>
  <si>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</si>
  <si>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</si>
  <si>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</si>
  <si>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</si>
  <si>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</si>
  <si>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</si>
  <si>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</si>
  <si>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</si>
  <si>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</si>
  <si>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</si>
  <si>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</si>
  <si>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</si>
  <si>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</si>
  <si>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</si>
  <si>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</si>
  <si>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</si>
  <si>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</si>
  <si>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</si>
  <si>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</si>
  <si>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</si>
  <si>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</si>
  <si>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</si>
  <si>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</si>
  <si>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</si>
  <si>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</si>
  <si>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</si>
  <si>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</si>
  <si>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</si>
  <si>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</si>
  <si>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</si>
  <si>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</si>
  <si>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</si>
  <si>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</si>
  <si>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</si>
  <si>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</si>
  <si>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</si>
  <si>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</si>
  <si>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</si>
  <si>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</si>
  <si>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</si>
  <si>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</si>
  <si>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</si>
  <si>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</si>
  <si>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</si>
  <si>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</si>
  <si>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</si>
  <si>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</si>
  <si>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</si>
  <si>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</si>
  <si>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</si>
  <si>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</si>
  <si>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</si>
  <si>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</si>
  <si>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</si>
  <si>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</si>
  <si>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</si>
  <si>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</si>
  <si>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</si>
  <si>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</si>
  <si>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</si>
  <si>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</si>
  <si>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</si>
  <si>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</si>
  <si>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</si>
  <si>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</si>
  <si>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</si>
  <si>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</si>
  <si>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</si>
  <si>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</si>
  <si>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</si>
  <si>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</si>
  <si>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</si>
  <si>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</si>
  <si>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</si>
  <si>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</si>
  <si>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</si>
  <si>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</si>
  <si>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</si>
  <si>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</si>
  <si>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</si>
  <si>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</si>
  <si>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</si>
  <si>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</si>
  <si>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</si>
  <si>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</si>
  <si>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</si>
  <si>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</si>
  <si>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</si>
  <si>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</si>
  <si>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</si>
  <si>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</si>
  <si>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</si>
  <si>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</si>
  <si>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</si>
  <si>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</si>
  <si>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</si>
  <si>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</si>
  <si>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</si>
  <si>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</si>
  <si>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</si>
  <si>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</si>
  <si>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</si>
  <si>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</si>
  <si>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</si>
  <si>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</si>
  <si>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</si>
  <si>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</si>
  <si>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</si>
  <si>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</si>
  <si>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</si>
  <si>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</si>
  <si>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</si>
  <si>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</si>
  <si>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</si>
  <si>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</si>
  <si>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</si>
  <si>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</si>
  <si>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</si>
  <si>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</si>
  <si>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</si>
  <si>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</si>
  <si>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</si>
  <si>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</si>
  <si>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</si>
  <si>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</si>
  <si>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</si>
  <si>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</si>
  <si>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</si>
  <si>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</si>
  <si>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</si>
  <si>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</si>
  <si>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</si>
  <si>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</si>
  <si>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</si>
  <si>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</si>
  <si>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</si>
  <si>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</si>
  <si>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</si>
  <si>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</si>
  <si>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</si>
  <si>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</si>
  <si>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</si>
  <si>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</si>
  <si>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</si>
  <si>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</si>
  <si>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</si>
  <si>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</si>
  <si>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</si>
  <si>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</si>
  <si>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</si>
  <si>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</si>
  <si>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</si>
  <si>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</si>
  <si>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</si>
  <si>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</si>
  <si>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</si>
  <si>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</si>
  <si>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</si>
  <si>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</si>
  <si>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</si>
  <si>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</si>
  <si>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</si>
  <si>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</si>
  <si>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</si>
  <si>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</si>
  <si>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</si>
  <si>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</si>
  <si>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</si>
  <si>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</si>
  <si>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</si>
  <si>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</si>
  <si>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</si>
  <si>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</si>
  <si>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</si>
  <si>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</si>
  <si>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</si>
  <si>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</si>
  <si>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</si>
  <si>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</si>
  <si>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</si>
  <si>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</si>
  <si>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</si>
  <si>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</si>
  <si>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</si>
  <si>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</si>
  <si>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</si>
  <si>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</si>
  <si>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</si>
  <si>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</si>
  <si>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</si>
  <si>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</si>
  <si>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</si>
  <si>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</si>
  <si>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</si>
  <si>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</si>
  <si>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</si>
  <si>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</si>
  <si>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</si>
  <si>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</si>
  <si>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</si>
  <si>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</si>
  <si>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</si>
  <si>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</si>
  <si>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</si>
  <si>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</si>
  <si>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</si>
  <si>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</si>
  <si>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</si>
  <si>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</si>
  <si>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</si>
  <si>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</si>
  <si>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</si>
  <si>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</si>
  <si>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</si>
  <si>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</si>
  <si>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</si>
  <si>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</si>
  <si>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</si>
  <si>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</si>
  <si>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</si>
  <si>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</si>
  <si>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</si>
  <si>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</si>
  <si>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</si>
  <si>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</si>
  <si>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</si>
  <si>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</si>
  <si>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</si>
  <si>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</si>
  <si>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</si>
  <si>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</si>
  <si>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</si>
  <si>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</si>
  <si>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</si>
  <si>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</si>
  <si>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</si>
  <si>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</si>
  <si>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</si>
  <si>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</si>
  <si>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</si>
  <si>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</si>
  <si>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</si>
  <si>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</si>
  <si>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</si>
  <si>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</si>
  <si>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</si>
  <si>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</si>
  <si>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</si>
  <si>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</si>
  <si>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</si>
  <si>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</si>
  <si>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</si>
  <si>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</si>
  <si>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</si>
  <si>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</si>
  <si>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</si>
  <si>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</si>
  <si>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</si>
  <si>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</si>
  <si>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</si>
  <si>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</si>
  <si>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</si>
  <si>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</si>
  <si>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</si>
  <si>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</si>
  <si>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</si>
  <si>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</si>
  <si>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</si>
  <si>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</si>
  <si>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</si>
  <si>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</si>
  <si>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</si>
  <si>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</si>
  <si>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</si>
  <si>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</si>
  <si>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</si>
  <si>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</si>
  <si>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</si>
  <si>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</si>
  <si>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</si>
  <si>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</si>
  <si>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</si>
  <si>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</si>
  <si>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</si>
  <si>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</si>
  <si>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</si>
  <si>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</si>
  <si>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</si>
  <si>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</si>
  <si>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</si>
  <si>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</si>
  <si>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</si>
  <si>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</si>
  <si>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</si>
  <si>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</si>
  <si>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</si>
  <si>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</si>
  <si>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</si>
  <si>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</si>
  <si>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</si>
  <si>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</si>
  <si>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</si>
  <si>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</si>
  <si>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</si>
  <si>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</si>
  <si>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</si>
  <si>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</si>
  <si>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</si>
  <si>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</si>
  <si>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</si>
  <si>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</si>
  <si>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</si>
  <si>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</si>
  <si>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</si>
  <si>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</si>
  <si>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</si>
  <si>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</si>
  <si>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</si>
  <si>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</si>
  <si>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</si>
  <si>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</si>
  <si>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</si>
  <si>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</si>
  <si>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</si>
  <si>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</si>
  <si>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</si>
  <si>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</si>
  <si>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</si>
  <si>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</si>
  <si>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</si>
  <si>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</si>
  <si>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</si>
  <si>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</si>
  <si>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</si>
  <si>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</si>
  <si>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</si>
  <si>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</si>
  <si>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</si>
  <si>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</si>
  <si>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</si>
  <si>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</si>
  <si>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</si>
  <si>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</si>
  <si>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</si>
  <si>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</si>
  <si>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</si>
  <si>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</si>
  <si>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</si>
  <si>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</si>
  <si>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</si>
  <si>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</si>
  <si>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</si>
  <si>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</si>
  <si>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</si>
  <si>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</si>
  <si>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</si>
  <si>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</si>
  <si>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</si>
  <si>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</si>
  <si>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</si>
  <si>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</si>
  <si>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</si>
  <si>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</si>
  <si>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</si>
  <si>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</si>
  <si>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</si>
  <si>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</si>
  <si>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</si>
  <si>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</si>
  <si>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</si>
  <si>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</si>
  <si>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</si>
  <si>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</si>
  <si>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</si>
  <si>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</si>
  <si>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</si>
  <si>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</si>
  <si>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</si>
  <si>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</si>
  <si>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</si>
  <si>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</si>
  <si>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</si>
  <si>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</si>
  <si>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</si>
  <si>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</si>
  <si>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</si>
  <si>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</si>
  <si>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</si>
  <si>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</si>
  <si>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</si>
  <si>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</si>
  <si>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</si>
  <si>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</si>
  <si>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</si>
  <si>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</si>
  <si>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</si>
  <si>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</si>
  <si>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</si>
  <si>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</si>
  <si>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</si>
  <si>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</si>
  <si>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</si>
  <si>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</si>
  <si>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</si>
  <si>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</si>
  <si>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</si>
  <si>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</si>
  <si>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</si>
  <si>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</si>
  <si>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</si>
  <si>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</si>
  <si>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</si>
  <si>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</si>
  <si>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</si>
  <si>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</si>
  <si>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</si>
  <si>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</si>
  <si>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</si>
  <si>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</si>
  <si>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</si>
  <si>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</si>
  <si>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</si>
  <si>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</si>
  <si>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</si>
  <si>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</si>
  <si>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</si>
  <si>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</si>
  <si>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</si>
  <si>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</si>
  <si>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</si>
  <si>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</si>
  <si>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</si>
  <si>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</si>
  <si>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</si>
  <si>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</si>
  <si>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</si>
  <si>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</si>
  <si>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</si>
  <si>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</si>
  <si>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</si>
  <si>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</si>
  <si>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</si>
  <si>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</si>
  <si>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</si>
  <si>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</si>
  <si>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</si>
  <si>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</si>
  <si>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</si>
  <si>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</si>
  <si>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</si>
  <si>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</si>
  <si>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</si>
  <si>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</si>
  <si>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</si>
  <si>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</si>
  <si>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</si>
  <si>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</si>
  <si>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</si>
  <si>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</si>
  <si>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</si>
  <si>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</si>
  <si>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</si>
  <si>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</si>
  <si>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</si>
  <si>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</si>
  <si>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</si>
  <si>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</si>
  <si>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</si>
  <si>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</si>
  <si>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</si>
  <si>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</si>
  <si>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</si>
  <si>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</si>
  <si>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</si>
  <si>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</si>
  <si>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</si>
  <si>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</si>
  <si>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</si>
  <si>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</si>
  <si>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</si>
  <si>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</si>
  <si>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</si>
  <si>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</si>
  <si>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</si>
  <si>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</si>
  <si>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</si>
  <si>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</si>
  <si>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</si>
  <si>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</si>
  <si>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</si>
  <si>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</si>
  <si>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</si>
  <si>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</si>
  <si>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</si>
  <si>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</si>
  <si>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</si>
  <si>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</si>
  <si>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</si>
  <si>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</si>
  <si>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</si>
  <si>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</si>
  <si>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</si>
  <si>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</si>
  <si>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</si>
  <si>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</si>
  <si>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</si>
  <si>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</si>
  <si>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</si>
  <si>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</si>
  <si>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</si>
  <si>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</si>
  <si>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</si>
  <si>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</si>
  <si>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</si>
  <si>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</si>
  <si>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</si>
  <si>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</si>
  <si>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</si>
  <si>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</si>
  <si>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</si>
  <si>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</si>
  <si>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</si>
  <si>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</si>
  <si>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</si>
  <si>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</si>
  <si>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</si>
  <si>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</si>
  <si>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</si>
  <si>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</si>
  <si>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</si>
  <si>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</si>
  <si>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</si>
  <si>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</si>
  <si>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</si>
  <si>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</si>
  <si>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</si>
  <si>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</si>
  <si>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</si>
  <si>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</si>
  <si>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</si>
  <si>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</si>
  <si>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</si>
  <si>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</si>
  <si>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</si>
  <si>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</si>
  <si>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</si>
  <si>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</si>
  <si>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</si>
  <si>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</si>
  <si>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</si>
  <si>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</si>
  <si>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</si>
  <si>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</si>
  <si>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</si>
  <si>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</si>
  <si>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</si>
  <si>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</si>
  <si>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</si>
  <si>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</si>
  <si>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</si>
  <si>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</si>
  <si>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</si>
  <si>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</si>
  <si>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</si>
  <si>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</si>
  <si>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</si>
  <si>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</si>
  <si>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</si>
  <si>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</si>
  <si>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</si>
  <si>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</si>
  <si>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</si>
  <si>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</si>
  <si>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</si>
  <si>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</si>
  <si>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</si>
  <si>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</si>
  <si>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</si>
  <si>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</si>
  <si>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</si>
  <si>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</si>
  <si>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</si>
  <si>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</si>
  <si>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</si>
  <si>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</si>
  <si>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</si>
  <si>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</si>
  <si>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</si>
  <si>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</si>
  <si>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</si>
  <si>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</si>
  <si>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</si>
  <si>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</si>
  <si>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</si>
  <si>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</si>
  <si>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</si>
  <si>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</si>
  <si>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</si>
  <si>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</si>
  <si>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</si>
  <si>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</si>
  <si>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</si>
  <si>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</si>
  <si>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</si>
  <si>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</si>
  <si>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</si>
  <si>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</si>
  <si>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</si>
  <si>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</si>
  <si>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</si>
  <si>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</si>
  <si>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</si>
  <si>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</si>
  <si>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</si>
  <si>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</si>
  <si>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</si>
  <si>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</si>
  <si>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</si>
  <si>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</si>
  <si>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</si>
  <si>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</si>
  <si>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</si>
  <si>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</si>
  <si>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</si>
  <si>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</si>
  <si>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</si>
  <si>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</si>
  <si>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</si>
  <si>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</si>
  <si>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</si>
  <si>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</si>
  <si>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</si>
  <si>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</si>
  <si>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</si>
  <si>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</si>
  <si>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</si>
  <si>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</si>
  <si>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</si>
  <si>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</si>
  <si>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</si>
  <si>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</si>
  <si>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</si>
  <si>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</si>
  <si>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</si>
  <si>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</si>
  <si>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</si>
  <si>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</si>
  <si>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</si>
  <si>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</si>
  <si>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</si>
  <si>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</si>
  <si>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</si>
  <si>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</si>
  <si>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</si>
  <si>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</si>
  <si>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</si>
  <si>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</si>
  <si>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</si>
  <si>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</si>
  <si>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</si>
  <si>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</si>
  <si>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</si>
  <si>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</si>
  <si>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</si>
  <si>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</si>
  <si>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</si>
  <si>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</si>
  <si>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</si>
  <si>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</si>
  <si>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</si>
  <si>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</si>
  <si>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</si>
  <si>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</si>
  <si>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</si>
  <si>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</si>
  <si>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</si>
  <si>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</si>
  <si>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</si>
  <si>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</si>
  <si>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</si>
  <si>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</si>
  <si>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</si>
  <si>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</si>
  <si>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</si>
  <si>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</si>
  <si>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</si>
  <si>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</si>
  <si>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</si>
  <si>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</si>
  <si>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</si>
  <si>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</si>
  <si>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</si>
  <si>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</si>
  <si>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</si>
  <si>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</si>
  <si>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</si>
  <si>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</si>
  <si>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</si>
  <si>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</si>
  <si>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</si>
  <si>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</si>
  <si>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</si>
  <si>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</si>
  <si>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</si>
  <si>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</si>
  <si>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</si>
  <si>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</si>
  <si>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</si>
  <si>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</si>
  <si>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</si>
  <si>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</si>
  <si>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</si>
  <si>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</si>
  <si>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</si>
  <si>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</si>
  <si>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</si>
  <si>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</si>
  <si>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</si>
  <si>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</si>
  <si>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</si>
  <si>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</si>
  <si>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</si>
  <si>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</si>
  <si>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</si>
  <si>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</si>
  <si>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</si>
  <si>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</si>
  <si>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</si>
  <si>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</si>
  <si>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</si>
  <si>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</si>
  <si>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</si>
  <si>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</si>
  <si>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</si>
  <si>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</si>
  <si>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</si>
  <si>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</si>
  <si>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</si>
  <si>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</si>
  <si>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</si>
  <si>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</si>
  <si>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</si>
  <si>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</si>
  <si>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</si>
  <si>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</si>
  <si>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</si>
  <si>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</si>
  <si>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</si>
  <si>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</si>
  <si>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</si>
  <si>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</si>
  <si>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</si>
  <si>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</si>
  <si>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</si>
  <si>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</si>
  <si>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</si>
  <si>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</si>
  <si>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</si>
  <si>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</si>
  <si>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</si>
  <si>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</si>
  <si>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</si>
  <si>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</si>
  <si>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</si>
  <si>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</si>
  <si>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</si>
  <si>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</si>
  <si>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</si>
  <si>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</si>
  <si>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</si>
  <si>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</si>
  <si>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</si>
  <si>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</si>
  <si>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</si>
  <si>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</si>
  <si>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</si>
  <si>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</si>
  <si>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</si>
  <si>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</si>
  <si>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</si>
  <si>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</si>
  <si>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</si>
  <si>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</si>
  <si>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</si>
  <si>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</si>
  <si>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</si>
  <si>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</si>
  <si>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</si>
  <si>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</si>
  <si>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</si>
  <si>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</si>
  <si>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</si>
  <si>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</si>
  <si>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</si>
  <si>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</si>
  <si>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</si>
  <si>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</si>
  <si>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</si>
  <si>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</si>
  <si>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</si>
  <si>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</si>
  <si>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</si>
  <si>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</si>
  <si>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</si>
  <si>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</si>
  <si>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</si>
  <si>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</si>
  <si>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</si>
  <si>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</si>
  <si>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</si>
  <si>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</si>
  <si>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</si>
  <si>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</si>
  <si>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</si>
  <si>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</si>
  <si>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</si>
  <si>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</si>
  <si>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</si>
  <si>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</si>
  <si>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</si>
  <si>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</si>
  <si>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</si>
  <si>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</si>
  <si>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</si>
  <si>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</si>
  <si>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</si>
  <si>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</si>
  <si>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</si>
  <si>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</si>
  <si>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</si>
  <si>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</si>
  <si>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</si>
  <si>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</si>
  <si>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</si>
  <si>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</si>
  <si>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</si>
  <si>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</si>
  <si>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</si>
  <si>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</si>
  <si>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</si>
  <si>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</si>
  <si>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</si>
  <si>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</si>
  <si>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</si>
  <si>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</si>
  <si>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</si>
  <si>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</si>
  <si>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</si>
  <si>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</si>
  <si>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</si>
  <si>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</si>
  <si>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</si>
  <si>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</si>
  <si>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</si>
  <si>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</si>
  <si>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</si>
  <si>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</si>
  <si>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</si>
  <si>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</si>
  <si>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</si>
  <si>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</si>
  <si>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</si>
  <si>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</si>
  <si>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</si>
  <si>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</si>
  <si>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</si>
  <si>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</si>
  <si>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</si>
  <si>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</si>
  <si>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</si>
  <si>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</si>
  <si>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</si>
  <si>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</si>
  <si>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</si>
  <si>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</si>
  <si>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</si>
  <si>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</si>
  <si>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</si>
  <si>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</si>
  <si>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</si>
  <si>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</si>
  <si>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</si>
  <si>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</si>
  <si>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</si>
  <si>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</si>
  <si>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</si>
  <si>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</si>
  <si>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</si>
  <si>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</si>
  <si>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</si>
  <si>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</si>
  <si>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</si>
  <si>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</si>
  <si>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</si>
  <si>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</si>
  <si>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</si>
  <si>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</si>
  <si>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</si>
  <si>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</si>
  <si>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</si>
  <si>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</si>
  <si>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</si>
  <si>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</si>
  <si>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</si>
  <si>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</si>
  <si>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</si>
  <si>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</si>
  <si>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</si>
  <si>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</si>
  <si>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</si>
  <si>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</si>
  <si>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</si>
  <si>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</si>
  <si>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</si>
  <si>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</si>
  <si>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</si>
  <si>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</si>
  <si>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</si>
  <si>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</si>
  <si>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</si>
  <si>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</si>
  <si>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</si>
  <si>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</si>
  <si>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</si>
  <si>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</si>
  <si>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</si>
  <si>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</si>
  <si>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</si>
  <si>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</si>
  <si>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</si>
  <si>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</si>
  <si>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</si>
  <si>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</si>
  <si>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</si>
  <si>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</si>
  <si>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</si>
  <si>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</si>
  <si>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</si>
  <si>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</si>
  <si>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</si>
  <si>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</si>
  <si>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</si>
  <si>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</si>
  <si>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</si>
  <si>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</si>
  <si>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</si>
  <si>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</si>
  <si>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</si>
  <si>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</si>
  <si>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</si>
  <si>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</si>
  <si>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</si>
  <si>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</si>
  <si>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</si>
  <si>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</si>
  <si>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</si>
  <si>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</si>
  <si>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</si>
  <si>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</si>
  <si>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</si>
  <si>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</si>
  <si>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</si>
  <si>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</si>
  <si>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</si>
  <si>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</si>
  <si>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</si>
  <si>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</si>
  <si>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</si>
  <si>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</si>
  <si>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</si>
  <si>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</si>
  <si>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</si>
  <si>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</si>
  <si>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</si>
  <si>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</si>
  <si>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</si>
  <si>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</si>
  <si>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</si>
  <si>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</si>
  <si>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</si>
  <si>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</si>
  <si>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</si>
  <si>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</si>
  <si>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</si>
  <si>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</si>
  <si>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</si>
  <si>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</si>
  <si>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</si>
  <si>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</si>
  <si>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</si>
  <si>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</si>
  <si>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</si>
  <si>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</si>
  <si>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</si>
  <si>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</si>
  <si>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</si>
  <si>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</si>
  <si>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</si>
  <si>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</si>
  <si>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</si>
  <si>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</si>
  <si>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</si>
  <si>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</si>
  <si>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</si>
  <si>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</si>
  <si>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</si>
  <si>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</si>
  <si>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</si>
  <si>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</si>
  <si>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</si>
  <si>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</si>
  <si>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</si>
  <si>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</si>
  <si>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</si>
  <si>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</si>
  <si>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</si>
  <si>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</si>
  <si>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</si>
  <si>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</si>
  <si>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</si>
  <si>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</si>
  <si>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</si>
  <si>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</si>
  <si>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</si>
  <si>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</si>
  <si>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</si>
  <si>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</si>
  <si>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</si>
  <si>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</si>
  <si>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</si>
  <si>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</si>
  <si>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</si>
  <si>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</si>
  <si>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</si>
  <si>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</si>
  <si>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</si>
  <si>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</si>
  <si>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</si>
  <si>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</si>
  <si>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</si>
  <si>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</si>
  <si>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</si>
  <si>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</si>
  <si>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</si>
  <si>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</si>
  <si>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</si>
  <si>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</si>
  <si>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</si>
  <si>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</si>
  <si>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</si>
  <si>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</si>
  <si>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</si>
  <si>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</si>
  <si>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</si>
  <si>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</si>
  <si>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</si>
  <si>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</si>
  <si>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</si>
  <si>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</si>
  <si>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</si>
  <si>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</si>
  <si>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</si>
  <si>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</si>
  <si>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</si>
  <si>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</si>
  <si>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</si>
  <si>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</si>
  <si>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</si>
  <si>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</si>
  <si>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</si>
  <si>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</si>
  <si>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</si>
  <si>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</si>
  <si>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</si>
  <si>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</si>
  <si>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</si>
  <si>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</si>
  <si>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</si>
  <si>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</si>
  <si>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</si>
  <si>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</si>
  <si>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</si>
  <si>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</si>
  <si>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</si>
  <si>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</si>
  <si>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</si>
  <si>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</si>
  <si>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</si>
  <si>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</si>
  <si>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</si>
  <si>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</si>
  <si>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</si>
  <si>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</si>
  <si>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</si>
  <si>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</si>
  <si>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</si>
  <si>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</si>
  <si>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</si>
  <si>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</si>
  <si>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</si>
  <si>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</si>
  <si>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</si>
  <si>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</si>
  <si>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</si>
  <si>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</si>
  <si>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</si>
  <si>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</si>
  <si>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</si>
  <si>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</si>
  <si>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</si>
  <si>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</si>
  <si>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</si>
  <si>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</si>
  <si>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</si>
  <si>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</si>
  <si>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</si>
  <si>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</si>
  <si>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</si>
  <si>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</si>
  <si>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</si>
  <si>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</si>
  <si>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</si>
  <si>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</si>
  <si>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</si>
  <si>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</si>
  <si>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</si>
  <si>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</si>
  <si>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</si>
  <si>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</si>
  <si>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</si>
  <si>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</si>
  <si>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</si>
  <si>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</si>
  <si>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</si>
  <si>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</si>
  <si>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</si>
  <si>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</si>
  <si>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</si>
  <si>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</si>
  <si>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</si>
  <si>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</si>
  <si>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</si>
  <si>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</si>
  <si>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</si>
  <si>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</si>
  <si>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</si>
  <si>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</si>
  <si>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</si>
  <si>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</si>
  <si>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</si>
  <si>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</si>
  <si>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</si>
  <si>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</si>
  <si>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</si>
  <si>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</si>
  <si>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</si>
  <si>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</si>
  <si>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</si>
  <si>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</si>
  <si>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</si>
  <si>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</si>
  <si>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</si>
  <si>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</si>
  <si>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</si>
  <si>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</si>
  <si>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</si>
  <si>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</si>
  <si>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</si>
  <si>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</si>
  <si>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</si>
  <si>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</si>
  <si>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</si>
  <si>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</si>
  <si>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</si>
  <si>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</si>
  <si>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</si>
  <si>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</si>
  <si>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</si>
  <si>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</si>
  <si>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</si>
  <si>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</si>
  <si>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</si>
  <si>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</si>
  <si>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</si>
  <si>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</si>
  <si>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</si>
  <si>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</si>
  <si>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</si>
  <si>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</si>
  <si>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</si>
  <si>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</si>
  <si>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</si>
  <si>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</si>
  <si>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</si>
  <si>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</si>
  <si>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</si>
  <si>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</si>
  <si>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</si>
  <si>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</si>
  <si>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</si>
  <si>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</si>
  <si>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</si>
  <si>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</si>
  <si>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</si>
  <si>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</si>
  <si>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</si>
  <si>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</si>
  <si>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</si>
  <si>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</si>
  <si>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</si>
  <si>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</si>
  <si>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</si>
  <si>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</si>
  <si>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</si>
  <si>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</si>
  <si>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</si>
  <si>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</si>
  <si>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</si>
  <si>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</si>
  <si>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</si>
  <si>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</si>
  <si>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</si>
  <si>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</si>
  <si>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</si>
  <si>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</si>
  <si>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</si>
  <si>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</si>
  <si>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</si>
  <si>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</si>
  <si>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</si>
  <si>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</si>
  <si>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</si>
  <si>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</si>
  <si>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</si>
  <si>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</si>
  <si>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</si>
  <si>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</si>
  <si>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</si>
  <si>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</si>
  <si>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</si>
  <si>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</si>
  <si>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</si>
  <si>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</si>
  <si>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</si>
  <si>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</si>
  <si>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</si>
  <si>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</si>
  <si>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</si>
  <si>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</si>
  <si>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</si>
  <si>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</si>
  <si>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</si>
  <si>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</si>
  <si>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</si>
  <si>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</si>
  <si>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</si>
  <si>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</si>
  <si>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</si>
  <si>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</si>
  <si>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</si>
  <si>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</si>
  <si>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</si>
  <si>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</si>
  <si>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</si>
  <si>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</si>
  <si>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</si>
  <si>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</si>
  <si>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</si>
  <si>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</si>
  <si>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</si>
  <si>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</si>
  <si>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</si>
  <si>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</si>
  <si>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</si>
  <si>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</si>
  <si>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</si>
  <si>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</si>
  <si>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</si>
  <si>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</si>
  <si>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</si>
  <si>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</si>
  <si>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</si>
  <si>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</si>
  <si>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</si>
  <si>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</si>
  <si>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</si>
  <si>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</si>
  <si>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</si>
  <si>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</si>
  <si>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</si>
  <si>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</si>
  <si>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</si>
  <si>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</si>
  <si>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</si>
  <si>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</si>
  <si>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</si>
  <si>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</si>
  <si>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</si>
  <si>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</si>
  <si>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</si>
  <si>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</si>
  <si>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</si>
  <si>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</si>
  <si>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</si>
  <si>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</si>
  <si>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</si>
  <si>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</si>
  <si>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</si>
  <si>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</si>
  <si>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</si>
  <si>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</si>
  <si>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</si>
  <si>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</si>
  <si>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</si>
  <si>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</si>
  <si>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</si>
  <si>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</si>
  <si>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</si>
  <si>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</si>
  <si>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</si>
  <si>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</si>
  <si>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</si>
  <si>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</si>
  <si>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</si>
  <si>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</si>
  <si>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</si>
  <si>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</si>
  <si>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</si>
  <si>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</si>
  <si>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</si>
  <si>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</si>
  <si>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</si>
  <si>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</si>
  <si>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</si>
  <si>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</si>
  <si>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</si>
  <si>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</si>
  <si>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</si>
  <si>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</si>
  <si>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</si>
  <si>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</si>
  <si>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</si>
  <si>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</si>
  <si>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</si>
  <si>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</si>
  <si>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</si>
  <si>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</si>
  <si>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</si>
  <si>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</si>
  <si>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</si>
  <si>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</si>
  <si>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</si>
  <si>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</si>
  <si>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</si>
  <si>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</si>
  <si>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</si>
  <si>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</si>
  <si>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</si>
  <si>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</si>
  <si>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</si>
  <si>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</si>
  <si>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</si>
  <si>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</si>
  <si>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</si>
  <si>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</si>
  <si>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</si>
  <si>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</si>
  <si>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</si>
  <si>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</si>
  <si>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</si>
  <si>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</si>
  <si>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</si>
  <si>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</si>
  <si>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</si>
  <si>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</si>
  <si>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</si>
  <si>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</si>
  <si>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</si>
  <si>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</si>
  <si>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</si>
  <si>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</si>
  <si>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</si>
  <si>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</si>
  <si>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</si>
  <si>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</si>
  <si>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</si>
  <si>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</si>
  <si>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</si>
  <si>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</si>
  <si>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</si>
  <si>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</si>
  <si>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</si>
  <si>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</si>
  <si>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</si>
  <si>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</si>
  <si>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</si>
  <si>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</si>
  <si>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</si>
  <si>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</si>
  <si>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</si>
  <si>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</si>
  <si>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</si>
  <si>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</si>
  <si>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</si>
  <si>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</si>
  <si>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</si>
  <si>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</si>
  <si>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</si>
  <si>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</si>
  <si>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</si>
  <si>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</si>
  <si>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</si>
  <si>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</si>
  <si>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</si>
  <si>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</si>
  <si>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</si>
  <si>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</si>
  <si>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</si>
  <si>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</si>
  <si>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</si>
  <si>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</si>
  <si>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</si>
  <si>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</si>
  <si>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</si>
  <si>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</si>
  <si>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</si>
  <si>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</si>
  <si>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</si>
  <si>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</si>
  <si>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</si>
  <si>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</si>
  <si>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</si>
  <si>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</si>
  <si>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</si>
  <si>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</si>
  <si>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</si>
  <si>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</si>
  <si>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</si>
  <si>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</si>
  <si>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</si>
  <si>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</si>
  <si>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</si>
  <si>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</si>
  <si>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</si>
  <si>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</si>
  <si>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</si>
  <si>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</si>
  <si>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</si>
  <si>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</si>
  <si>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</si>
  <si>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</si>
  <si>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</si>
  <si>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</si>
  <si>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</si>
  <si>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</si>
  <si>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</si>
  <si>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</si>
  <si>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</si>
  <si>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</si>
  <si>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</si>
  <si>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</si>
  <si>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</si>
  <si>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</si>
  <si>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</si>
  <si>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</si>
  <si>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</si>
  <si>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</si>
  <si>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</si>
  <si>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</si>
  <si>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</si>
  <si>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</si>
  <si>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</si>
  <si>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</si>
  <si>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</si>
  <si>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</si>
  <si>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</si>
  <si>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</si>
  <si>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</si>
  <si>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</si>
  <si>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</si>
  <si>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</si>
  <si>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</si>
  <si>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</si>
  <si>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</si>
  <si>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</si>
  <si>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</si>
  <si>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</si>
  <si>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</si>
  <si>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</si>
  <si>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</si>
  <si>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</si>
  <si>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</si>
  <si>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</si>
  <si>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</si>
  <si>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</si>
  <si>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</si>
  <si>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</si>
  <si>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</si>
  <si>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</si>
  <si>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</si>
  <si>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</si>
  <si>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</si>
  <si>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</si>
  <si>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</si>
  <si>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</si>
  <si>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</si>
  <si>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</si>
  <si>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</si>
  <si>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</si>
  <si>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</si>
  <si>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</si>
  <si>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</si>
  <si>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</si>
  <si>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</si>
  <si>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</si>
  <si>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</si>
  <si>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</si>
  <si>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</si>
  <si>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</si>
  <si>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</si>
  <si>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</si>
  <si>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</si>
  <si>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</si>
  <si>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</si>
  <si>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</si>
  <si>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</si>
  <si>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</si>
  <si>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</si>
  <si>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</si>
  <si>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</si>
  <si>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</si>
  <si>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</si>
  <si>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</si>
  <si>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</si>
  <si>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</si>
  <si>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</si>
  <si>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</si>
  <si>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</si>
  <si>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</si>
  <si>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</si>
  <si>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</si>
  <si>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</si>
  <si>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</si>
  <si>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</si>
  <si>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</si>
  <si>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</si>
  <si>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</si>
  <si>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</si>
  <si>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</si>
  <si>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</si>
  <si>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</si>
  <si>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</si>
  <si>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</si>
  <si>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</si>
  <si>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</si>
  <si>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</si>
  <si>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</si>
  <si>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</si>
  <si>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</si>
  <si>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</si>
  <si>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</si>
  <si>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</si>
  <si>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</si>
  <si>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</si>
  <si>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</si>
  <si>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</si>
  <si>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</si>
  <si>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</si>
  <si>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</si>
  <si>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</si>
  <si>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</si>
  <si>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</si>
  <si>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</si>
  <si>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</si>
  <si>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</si>
  <si>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</si>
  <si>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</si>
  <si>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</si>
  <si>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</si>
  <si>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</si>
  <si>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</si>
  <si>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</si>
  <si>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</si>
  <si>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</si>
  <si>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</si>
  <si>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</si>
  <si>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</si>
  <si>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</si>
  <si>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</si>
  <si>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</si>
  <si>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</si>
  <si>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</si>
  <si>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</si>
  <si>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</si>
  <si>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</si>
  <si>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</si>
  <si>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</si>
  <si>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</si>
  <si>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</si>
  <si>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</si>
  <si>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</si>
  <si>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</si>
  <si>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</si>
  <si>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</si>
  <si>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</si>
  <si>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</si>
  <si>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</si>
  <si>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</si>
  <si>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</si>
  <si>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</si>
  <si>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</si>
  <si>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</si>
  <si>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</si>
  <si>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</si>
  <si>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</si>
  <si>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</si>
  <si>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</si>
  <si>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</si>
  <si>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</si>
  <si>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</si>
  <si>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</si>
  <si>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</si>
  <si>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</si>
  <si>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</si>
  <si>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</si>
  <si>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</si>
  <si>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</si>
  <si>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</si>
  <si>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</si>
  <si>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</si>
  <si>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</si>
  <si>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</si>
  <si>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</si>
  <si>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</si>
  <si>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</si>
  <si>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</si>
  <si>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</si>
  <si>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</si>
  <si>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</si>
  <si>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</si>
  <si>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</si>
  <si>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</si>
  <si>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</si>
  <si>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</si>
  <si>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</si>
  <si>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</si>
  <si>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</si>
  <si>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</si>
  <si>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</si>
  <si>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</si>
  <si>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</si>
  <si>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</si>
  <si>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</si>
  <si>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</si>
  <si>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</si>
  <si>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</si>
  <si>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</si>
  <si>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</si>
  <si>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</si>
  <si>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</si>
  <si>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</si>
  <si>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</si>
  <si>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</si>
  <si>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</si>
  <si>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</si>
  <si>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</si>
  <si>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</si>
  <si>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</si>
  <si>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</si>
  <si>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</si>
  <si>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</si>
  <si>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</si>
  <si>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</si>
  <si>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</si>
  <si>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</si>
  <si>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</si>
  <si>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</si>
  <si>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</si>
  <si>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</si>
  <si>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</si>
  <si>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</si>
  <si>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</si>
  <si>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</si>
  <si>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</si>
  <si>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</si>
  <si>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</si>
  <si>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</si>
  <si>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</si>
  <si>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</si>
  <si>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</si>
  <si>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</si>
  <si>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</si>
  <si>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</si>
  <si>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</si>
  <si>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</si>
  <si>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</si>
  <si>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</si>
  <si>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</si>
  <si>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</si>
  <si>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</si>
  <si>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</si>
  <si>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</si>
  <si>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</si>
  <si>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</si>
  <si>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</si>
  <si>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</si>
  <si>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</si>
  <si>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</si>
  <si>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</si>
  <si>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</si>
  <si>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</si>
  <si>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</si>
  <si>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</si>
  <si>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</si>
  <si>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</si>
  <si>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</si>
  <si>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</si>
  <si>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</si>
  <si>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</si>
  <si>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</si>
  <si>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</si>
  <si>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</si>
  <si>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</si>
  <si>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</si>
  <si>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</si>
  <si>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</si>
  <si>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</si>
  <si>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</si>
  <si>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</si>
  <si>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</si>
  <si>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</si>
  <si>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</si>
  <si>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</si>
  <si>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</si>
  <si>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</si>
  <si>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</si>
  <si>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</si>
  <si>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</si>
  <si>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</si>
  <si>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</si>
  <si>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</si>
  <si>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</si>
  <si>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</si>
  <si>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</si>
  <si>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</si>
  <si>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</si>
  <si>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</si>
  <si>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</si>
  <si>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</si>
  <si>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</si>
  <si>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</si>
  <si>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</si>
  <si>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</si>
  <si>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</si>
  <si>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</si>
  <si>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</si>
  <si>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</si>
  <si>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</si>
  <si>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</si>
  <si>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</si>
  <si>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</si>
  <si>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</si>
  <si>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</si>
  <si>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</si>
  <si>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</si>
  <si>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</si>
  <si>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</si>
  <si>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</si>
  <si>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</si>
  <si>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</si>
  <si>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</si>
  <si>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</si>
  <si>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</si>
  <si>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</si>
  <si>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</si>
  <si>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</si>
  <si>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</si>
  <si>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</si>
  <si>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</si>
  <si>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</si>
  <si>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</si>
  <si>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</si>
  <si>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</si>
  <si>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</si>
  <si>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</si>
  <si>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</si>
  <si>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</si>
  <si>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</si>
  <si>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</si>
  <si>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</si>
  <si>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</si>
  <si>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</si>
  <si>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</si>
  <si>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</si>
  <si>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</si>
  <si>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</si>
  <si>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</si>
  <si>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</si>
  <si>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</si>
  <si>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</si>
  <si>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</si>
  <si>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</si>
  <si>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</si>
  <si>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</si>
  <si>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</si>
  <si>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</si>
  <si>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</si>
  <si>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</si>
  <si>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</si>
  <si>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</si>
  <si>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</si>
  <si>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</si>
  <si>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</si>
  <si>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</si>
  <si>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</si>
  <si>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</si>
  <si>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</si>
  <si>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</si>
  <si>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</si>
  <si>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</si>
  <si>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</si>
  <si>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</si>
  <si>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</si>
  <si>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</si>
  <si>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</si>
  <si>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</si>
  <si>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</si>
  <si>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</si>
  <si>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</si>
  <si>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</si>
  <si>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</si>
  <si>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</si>
  <si>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</si>
  <si>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</si>
  <si>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</si>
  <si>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</si>
  <si>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</si>
  <si>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</si>
  <si>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</si>
  <si>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</si>
  <si>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</si>
  <si>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</si>
  <si>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</si>
  <si>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</si>
  <si>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</si>
  <si>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</si>
  <si>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</si>
  <si>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</si>
  <si>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</si>
  <si>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</si>
  <si>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</si>
  <si>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</si>
  <si>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</si>
  <si>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</si>
  <si>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</si>
  <si>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</si>
  <si>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</si>
  <si>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</si>
  <si>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</si>
  <si>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</si>
  <si>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</si>
  <si>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</si>
  <si>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</si>
  <si>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</si>
  <si>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</si>
  <si>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</si>
  <si>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</si>
  <si>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</si>
  <si>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</si>
  <si>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</si>
  <si>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</si>
  <si>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</si>
  <si>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</si>
  <si>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</si>
  <si>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</si>
  <si>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</si>
  <si>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</si>
  <si>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</si>
  <si>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</si>
  <si>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</si>
  <si>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</si>
  <si>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</si>
  <si>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</si>
  <si>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</si>
  <si>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</si>
  <si>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</si>
  <si>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</si>
  <si>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</si>
  <si>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</si>
  <si>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</si>
  <si>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</si>
  <si>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</si>
  <si>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</si>
  <si>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</si>
  <si>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</si>
  <si>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</si>
  <si>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</si>
  <si>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</si>
  <si>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</si>
  <si>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</si>
  <si>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</si>
  <si>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</si>
  <si>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</si>
  <si>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</si>
  <si>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</si>
  <si>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</si>
  <si>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</si>
  <si>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</si>
  <si>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</si>
  <si>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</si>
  <si>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</si>
  <si>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</si>
  <si>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</si>
  <si>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</si>
  <si>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</si>
  <si>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</si>
  <si>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</si>
  <si>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</si>
  <si>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</si>
  <si>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</si>
  <si>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</si>
  <si>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</si>
  <si>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</si>
  <si>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</si>
  <si>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</si>
  <si>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</si>
  <si>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</si>
  <si>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</si>
  <si>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</si>
  <si>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</si>
  <si>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</si>
  <si>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</si>
  <si>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</si>
  <si>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</si>
  <si>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</si>
  <si>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</si>
  <si>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</si>
  <si>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</si>
  <si>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</si>
  <si>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</si>
  <si>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</si>
  <si>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</si>
  <si>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</si>
  <si>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</si>
  <si>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</si>
  <si>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</si>
  <si>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</si>
  <si>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</si>
  <si>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</si>
  <si>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</si>
  <si>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</si>
  <si>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</si>
  <si>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</si>
  <si>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</si>
  <si>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</si>
  <si>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</si>
  <si>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</si>
  <si>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</si>
  <si>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</si>
  <si>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</si>
  <si>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</si>
  <si>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</si>
  <si>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</si>
  <si>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</si>
  <si>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</si>
  <si>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</si>
  <si>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</si>
  <si>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</si>
  <si>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</si>
  <si>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</si>
  <si>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</si>
  <si>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</si>
  <si>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</si>
  <si>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</si>
  <si>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</si>
  <si>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</si>
  <si>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</si>
  <si>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</si>
  <si>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</si>
  <si>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</si>
  <si>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</si>
  <si>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</si>
  <si>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</si>
  <si>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</si>
  <si>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</si>
  <si>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</si>
  <si>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</si>
  <si>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</si>
  <si>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</si>
  <si>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</si>
  <si>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</si>
  <si>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</si>
  <si>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</si>
  <si>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</si>
  <si>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</si>
  <si>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</si>
  <si>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</si>
  <si>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</si>
  <si>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</si>
  <si>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</si>
  <si>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</si>
  <si>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</si>
  <si>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</si>
  <si>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</si>
  <si>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</si>
  <si>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</si>
  <si>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</si>
  <si>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</si>
  <si>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</si>
  <si>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</si>
  <si>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</si>
  <si>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</si>
  <si>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</si>
  <si>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</si>
  <si>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</si>
  <si>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</si>
  <si>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</si>
  <si>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</si>
  <si>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</si>
  <si>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</si>
  <si>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</si>
  <si>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</si>
  <si>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</si>
  <si>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</si>
  <si>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</si>
  <si>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</si>
  <si>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</si>
  <si>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</si>
  <si>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</si>
  <si>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</si>
  <si>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</si>
  <si>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</si>
  <si>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</si>
  <si>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</si>
  <si>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</si>
  <si>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</si>
  <si>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</si>
  <si>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</si>
  <si>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</si>
  <si>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</si>
  <si>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</si>
  <si>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</si>
  <si>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</si>
  <si>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</si>
  <si>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</si>
  <si>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</si>
  <si>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</si>
  <si>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</si>
  <si>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</si>
  <si>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</si>
  <si>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</si>
  <si>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</si>
  <si>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</si>
  <si>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</si>
  <si>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</si>
  <si>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</si>
  <si>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</si>
  <si>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</si>
  <si>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</si>
  <si>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</si>
  <si>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</si>
  <si>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</si>
  <si>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</si>
  <si>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</si>
  <si>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</si>
  <si>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</si>
  <si>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</si>
  <si>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</si>
  <si>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</si>
  <si>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</si>
  <si>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</si>
  <si>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</si>
  <si>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</si>
  <si>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</si>
  <si>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</si>
  <si>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</si>
  <si>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</si>
  <si>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</si>
  <si>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</si>
  <si>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</si>
  <si>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</si>
  <si>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</si>
  <si>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</si>
  <si>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</si>
  <si>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</si>
  <si>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</si>
  <si>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</si>
  <si>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</si>
  <si>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</si>
  <si>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</si>
  <si>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</si>
  <si>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</si>
  <si>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</si>
  <si>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</si>
  <si>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</si>
  <si>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</si>
  <si>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</si>
  <si>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</si>
  <si>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</si>
  <si>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</si>
  <si>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</si>
  <si>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</si>
  <si>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</si>
  <si>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</si>
  <si>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</si>
  <si>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</si>
  <si>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</si>
  <si>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</si>
  <si>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</si>
  <si>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</si>
  <si>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</si>
  <si>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</si>
  <si>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</si>
  <si>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</si>
  <si>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</si>
  <si>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</si>
  <si>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</si>
  <si>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</si>
  <si>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</si>
  <si>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</si>
  <si>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</si>
  <si>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</si>
  <si>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</si>
  <si>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</si>
  <si>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</si>
  <si>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</si>
  <si>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</si>
  <si>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</si>
  <si>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</si>
  <si>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</si>
  <si>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</si>
  <si>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</si>
  <si>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</si>
  <si>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</si>
  <si>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</si>
  <si>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</si>
  <si>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</si>
  <si>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</si>
  <si>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</si>
  <si>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</si>
  <si>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</si>
  <si>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</si>
  <si>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</si>
  <si>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</si>
  <si>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</si>
  <si>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</si>
  <si>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</si>
  <si>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</si>
  <si>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</si>
  <si>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</si>
  <si>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</si>
  <si>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</si>
  <si>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</si>
  <si>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</si>
  <si>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</si>
  <si>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</si>
  <si>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</si>
  <si>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</si>
  <si>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</si>
  <si>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</si>
  <si>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</si>
  <si>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</si>
  <si>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</si>
  <si>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</si>
  <si>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</si>
  <si>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</si>
  <si>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</si>
  <si>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</si>
  <si>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</si>
  <si>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</si>
  <si>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</si>
  <si>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</si>
  <si>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</si>
  <si>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</si>
  <si>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</si>
  <si>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</si>
  <si>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</si>
  <si>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</si>
  <si>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</si>
  <si>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</si>
  <si>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</si>
  <si>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</si>
  <si>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</si>
  <si>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</si>
  <si>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</si>
  <si>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</si>
  <si>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</si>
  <si>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</si>
  <si>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</si>
  <si>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</si>
  <si>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</si>
  <si>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</si>
  <si>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</si>
  <si>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</si>
  <si>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</si>
  <si>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</si>
  <si>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</si>
  <si>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</si>
  <si>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</si>
  <si>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</si>
  <si>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</si>
  <si>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</si>
  <si>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</si>
  <si>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</si>
  <si>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</si>
  <si>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</si>
  <si>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</si>
  <si>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</si>
  <si>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</si>
  <si>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</si>
  <si>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</si>
  <si>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</si>
  <si>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</si>
  <si>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</si>
  <si>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</si>
  <si>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</si>
  <si>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</si>
  <si>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</si>
  <si>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</si>
  <si>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</si>
  <si>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</si>
  <si>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</si>
  <si>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</si>
  <si>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</si>
  <si>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</si>
  <si>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</si>
  <si>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</si>
  <si>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</si>
  <si>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</si>
  <si>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</si>
  <si>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</si>
  <si>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</si>
  <si>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</si>
  <si>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</si>
  <si>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</si>
  <si>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</si>
  <si>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</si>
  <si>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</si>
  <si>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</si>
  <si>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</si>
  <si>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</si>
  <si>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</si>
  <si>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</si>
  <si>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</si>
  <si>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</si>
  <si>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</si>
  <si>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</si>
  <si>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</si>
  <si>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</si>
  <si>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</si>
  <si>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</si>
  <si>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</si>
  <si>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</si>
  <si>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</si>
  <si>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</si>
  <si>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</si>
  <si>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</si>
  <si>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</si>
  <si>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</si>
  <si>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</si>
  <si>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</si>
  <si>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</si>
  <si>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</si>
  <si>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</si>
  <si>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</si>
  <si>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</si>
  <si>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</si>
  <si>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</si>
  <si>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</si>
  <si>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</si>
  <si>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</si>
  <si>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</si>
  <si>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</si>
  <si>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</si>
  <si>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</si>
  <si>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</si>
  <si>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</si>
  <si>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</si>
  <si>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</si>
  <si>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</si>
  <si>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</si>
  <si>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</si>
  <si>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</si>
  <si>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</si>
  <si>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</si>
  <si>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</si>
  <si>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</si>
  <si>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</si>
  <si>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</si>
  <si>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</si>
  <si>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</si>
  <si>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</si>
  <si>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</si>
  <si>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</si>
  <si>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</si>
  <si>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</si>
  <si>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</si>
  <si>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</si>
  <si>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</si>
  <si>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</si>
  <si>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</si>
  <si>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</si>
  <si>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</si>
  <si>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</si>
  <si>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</si>
  <si>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</si>
  <si>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</si>
  <si>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</si>
  <si>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</si>
  <si>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</si>
  <si>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</si>
  <si>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</si>
  <si>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</si>
  <si>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</si>
  <si>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</si>
  <si>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</si>
  <si>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</si>
  <si>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</si>
  <si>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</si>
  <si>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</si>
  <si>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</si>
  <si>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</si>
  <si>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</si>
  <si>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</si>
  <si>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</si>
  <si>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</si>
  <si>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</si>
  <si>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</si>
  <si>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</si>
  <si>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</si>
  <si>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</si>
  <si>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</si>
  <si>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</si>
  <si>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</si>
  <si>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</si>
  <si>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</si>
  <si>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</si>
  <si>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</si>
  <si>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</si>
  <si>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</si>
  <si>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</si>
  <si>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</si>
  <si>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</si>
  <si>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</si>
  <si>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</si>
  <si>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</si>
  <si>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</si>
  <si>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</si>
  <si>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</si>
  <si>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</si>
  <si>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</si>
  <si>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</si>
  <si>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</si>
  <si>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</si>
  <si>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</si>
  <si>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</si>
  <si>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</si>
  <si>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</si>
  <si>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</si>
  <si>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</si>
  <si>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</si>
  <si>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</si>
  <si>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</si>
  <si>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</si>
  <si>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</si>
  <si>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</si>
  <si>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</si>
  <si>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</si>
  <si>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</si>
  <si>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</si>
  <si>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</si>
  <si>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</si>
  <si>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</si>
  <si>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</si>
  <si>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</si>
  <si>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</si>
  <si>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</si>
  <si>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</si>
  <si>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</si>
  <si>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</si>
  <si>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</si>
  <si>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</si>
  <si>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</si>
  <si>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</si>
  <si>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</si>
  <si>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</si>
  <si>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</si>
  <si>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</si>
  <si>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</si>
  <si>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</si>
  <si>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</si>
  <si>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</si>
  <si>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</si>
  <si>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</si>
  <si>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</si>
  <si>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</si>
  <si>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</si>
  <si>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</si>
  <si>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</si>
  <si>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</si>
  <si>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</si>
  <si>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</si>
  <si>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</si>
  <si>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</si>
  <si>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</si>
  <si>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</si>
  <si>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</si>
  <si>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</si>
  <si>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</si>
  <si>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</si>
  <si>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</si>
  <si>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</si>
  <si>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</si>
  <si>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</si>
  <si>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</si>
  <si>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</si>
  <si>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</si>
  <si>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</si>
  <si>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</si>
  <si>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</si>
  <si>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</si>
  <si>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</si>
  <si>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</si>
  <si>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</si>
  <si>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</si>
  <si>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</si>
  <si>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</si>
  <si>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</si>
  <si>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</si>
  <si>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</si>
  <si>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</si>
  <si>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</si>
  <si>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</si>
  <si>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</si>
  <si>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</si>
  <si>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</si>
  <si>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</si>
  <si>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</si>
  <si>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</si>
  <si>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</si>
  <si>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</si>
  <si>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</si>
  <si>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</si>
  <si>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</si>
  <si>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</si>
  <si>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</si>
  <si>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</si>
  <si>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</si>
  <si>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</si>
  <si>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</si>
  <si>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</si>
  <si>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</si>
  <si>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</si>
  <si>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</si>
  <si>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</si>
  <si>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</si>
  <si>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</si>
  <si>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</si>
  <si>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</si>
  <si>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</si>
  <si>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</si>
  <si>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</si>
  <si>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</si>
  <si>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</si>
  <si>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</si>
  <si>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</si>
  <si>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</si>
  <si>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</si>
  <si>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</si>
  <si>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</si>
  <si>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</si>
  <si>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</si>
  <si>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</si>
  <si>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</si>
  <si>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</si>
  <si>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</si>
  <si>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</si>
  <si>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</si>
  <si>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</si>
  <si>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</si>
  <si>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</si>
  <si>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</si>
  <si>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</si>
  <si>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</si>
  <si>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</si>
  <si>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</si>
  <si>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</si>
  <si>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</si>
  <si>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</si>
  <si>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</si>
  <si>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</si>
  <si>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</si>
  <si>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</si>
  <si>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</si>
  <si>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</si>
  <si>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</si>
  <si>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</si>
  <si>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</si>
  <si>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</si>
  <si>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</si>
  <si>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</si>
  <si>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</si>
  <si>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</si>
  <si>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</si>
  <si>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</si>
  <si>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</si>
  <si>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</si>
  <si>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</si>
  <si>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</si>
  <si>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</si>
  <si>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</si>
  <si>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</si>
  <si>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</si>
  <si>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</si>
  <si>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</si>
  <si>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</si>
  <si>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</si>
  <si>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</si>
  <si>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</si>
  <si>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</si>
  <si>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</si>
  <si>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</si>
  <si>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</si>
  <si>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</si>
  <si>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</si>
  <si>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</si>
  <si>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</si>
  <si>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</si>
  <si>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</si>
  <si>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</si>
  <si>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</si>
  <si>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</si>
  <si>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</si>
  <si>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</si>
  <si>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</si>
  <si>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</si>
  <si>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</si>
  <si>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</si>
  <si>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</si>
  <si>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</si>
  <si>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</si>
  <si>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</si>
  <si>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</si>
  <si>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</si>
  <si>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</si>
  <si>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</si>
  <si>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</si>
  <si>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</si>
  <si>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</si>
  <si>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</si>
  <si>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</si>
  <si>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</si>
  <si>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</si>
  <si>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</si>
  <si>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</si>
  <si>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</si>
  <si>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</si>
  <si>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</si>
  <si>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</si>
  <si>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</si>
  <si>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</si>
  <si>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</si>
  <si>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</si>
  <si>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</si>
  <si>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</si>
  <si>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</si>
  <si>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</si>
  <si>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</si>
  <si>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</si>
  <si>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</si>
  <si>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</si>
  <si>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</si>
  <si>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</si>
  <si>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</si>
  <si>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</si>
  <si>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</si>
  <si>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</si>
  <si>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</si>
  <si>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</si>
  <si>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</si>
  <si>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</si>
  <si>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</si>
  <si>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</si>
  <si>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</si>
  <si>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</si>
  <si>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</si>
  <si>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</si>
  <si>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</si>
  <si>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</si>
  <si>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</si>
  <si>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</si>
  <si>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</si>
  <si>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</si>
  <si>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</si>
  <si>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</si>
  <si>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</si>
  <si>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</si>
  <si>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</si>
  <si>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</si>
  <si>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</si>
  <si>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</si>
  <si>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</si>
  <si>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</si>
  <si>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</si>
  <si>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</si>
  <si>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</si>
  <si>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</si>
  <si>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</si>
  <si>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</si>
  <si>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</si>
  <si>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</si>
  <si>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</si>
  <si>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</si>
  <si>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</si>
  <si>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</si>
  <si>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</si>
  <si>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</si>
  <si>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</si>
  <si>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</si>
  <si>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</si>
  <si>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</si>
  <si>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</si>
  <si>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</si>
  <si>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</si>
  <si>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</si>
  <si>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</si>
  <si>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</si>
  <si>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</si>
  <si>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</si>
  <si>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</si>
  <si>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</si>
  <si>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</si>
  <si>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</si>
  <si>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</si>
  <si>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</si>
  <si>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</si>
  <si>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</si>
  <si>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</si>
  <si>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</si>
  <si>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</si>
  <si>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</si>
  <si>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</si>
  <si>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</si>
  <si>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</si>
  <si>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</si>
  <si>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</si>
  <si>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</si>
  <si>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</si>
  <si>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</si>
  <si>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</si>
  <si>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</si>
  <si>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</si>
  <si>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</si>
  <si>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</si>
  <si>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</si>
  <si>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</si>
  <si>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</si>
  <si>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</si>
  <si>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</si>
  <si>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</si>
  <si>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</si>
  <si>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</si>
  <si>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</si>
  <si>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</si>
  <si>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</si>
  <si>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</si>
  <si>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</si>
  <si>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</si>
  <si>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</si>
  <si>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</si>
  <si>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</si>
  <si>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</si>
  <si>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</si>
  <si>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</si>
  <si>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</si>
  <si>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</si>
  <si>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</si>
  <si>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</si>
  <si>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</si>
  <si>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</si>
  <si>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</si>
  <si>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</si>
  <si>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</si>
  <si>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</si>
  <si>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</si>
  <si>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</si>
  <si>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</si>
  <si>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</si>
  <si>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</si>
  <si>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</si>
  <si>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</si>
  <si>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</si>
  <si>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</si>
  <si>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</si>
  <si>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</si>
  <si>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</si>
  <si>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</si>
  <si>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</si>
  <si>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</si>
  <si>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</si>
  <si>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</si>
  <si>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</si>
  <si>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</si>
  <si>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</si>
  <si>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</si>
  <si>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</si>
  <si>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</si>
  <si>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</si>
  <si>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</si>
  <si>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</si>
  <si>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</si>
  <si>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</si>
  <si>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</si>
  <si>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</si>
  <si>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</si>
  <si>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</si>
  <si>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</si>
  <si>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</si>
  <si>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</si>
  <si>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</si>
  <si>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</si>
  <si>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</si>
  <si>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</si>
  <si>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</si>
  <si>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</si>
  <si>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</si>
  <si>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</si>
  <si>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</si>
  <si>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</si>
  <si>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</si>
  <si>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</si>
  <si>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</si>
  <si>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</si>
  <si>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</si>
  <si>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</si>
  <si>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</si>
  <si>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</si>
  <si>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</si>
  <si>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</si>
  <si>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</si>
  <si>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</si>
  <si>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</si>
  <si>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</si>
  <si>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</si>
  <si>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</si>
  <si>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</si>
  <si>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</si>
  <si>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</si>
  <si>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</si>
  <si>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</si>
  <si>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</si>
  <si>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</si>
  <si>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</si>
  <si>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</si>
  <si>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</si>
  <si>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</si>
  <si>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</si>
  <si>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</si>
  <si>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</si>
  <si>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</si>
  <si>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</si>
  <si>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</si>
  <si>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</si>
  <si>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</si>
  <si>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</si>
  <si>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</si>
  <si>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</si>
  <si>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</si>
  <si>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</si>
  <si>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</si>
  <si>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</si>
  <si>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</si>
  <si>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</si>
  <si>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</si>
  <si>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</si>
  <si>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</si>
  <si>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</si>
  <si>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</si>
  <si>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</si>
  <si>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</si>
  <si>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</si>
  <si>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</si>
  <si>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</si>
  <si>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</si>
  <si>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</si>
  <si>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</si>
  <si>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</si>
  <si>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</si>
  <si>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</si>
  <si>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</si>
  <si>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</si>
  <si>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</si>
  <si>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</si>
  <si>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</si>
  <si>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</si>
  <si>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</si>
  <si>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</si>
  <si>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</si>
  <si>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</si>
  <si>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</si>
  <si>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</si>
  <si>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</si>
  <si>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</si>
  <si>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</si>
  <si>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</si>
  <si>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</si>
  <si>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</si>
  <si>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</si>
  <si>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</si>
  <si>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</si>
  <si>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</si>
  <si>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</si>
  <si>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</si>
  <si>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</si>
  <si>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</si>
  <si>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</si>
  <si>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</si>
  <si>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</si>
  <si>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</si>
  <si>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</si>
  <si>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</si>
  <si>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</si>
  <si>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</si>
  <si>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</si>
  <si>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</si>
  <si>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</si>
  <si>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</si>
  <si>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</si>
  <si>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</si>
  <si>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</si>
  <si>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</si>
  <si>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</si>
  <si>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</si>
  <si>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</si>
  <si>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</si>
  <si>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</si>
  <si>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</si>
  <si>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</si>
  <si>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</si>
  <si>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</si>
  <si>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</si>
  <si>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</si>
  <si>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</si>
  <si>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</si>
  <si>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</si>
  <si>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</si>
  <si>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</si>
  <si>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</si>
  <si>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</si>
  <si>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</si>
  <si>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</si>
  <si>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</si>
  <si>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</si>
  <si>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</si>
  <si>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</si>
  <si>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</si>
  <si>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</si>
  <si>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</si>
  <si>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</si>
  <si>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</si>
  <si>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</si>
  <si>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</si>
  <si>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</si>
  <si>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</si>
  <si>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</si>
  <si>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</si>
  <si>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</si>
  <si>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</si>
  <si>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</si>
  <si>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</si>
  <si>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</si>
  <si>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</si>
  <si>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</si>
  <si>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</si>
  <si>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</si>
  <si>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</si>
  <si>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</si>
  <si>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</si>
  <si>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</si>
  <si>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</si>
  <si>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</si>
  <si>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</si>
  <si>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</si>
  <si>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</si>
  <si>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</si>
  <si>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</si>
  <si>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</si>
  <si>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</si>
  <si>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</si>
  <si>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</si>
  <si>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</si>
  <si>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</si>
  <si>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</si>
  <si>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</si>
  <si>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</si>
  <si>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</si>
  <si>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</si>
  <si>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</si>
  <si>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</si>
  <si>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</si>
  <si>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</si>
  <si>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</si>
  <si>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</si>
  <si>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</si>
  <si>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</si>
  <si>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</si>
  <si>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</si>
  <si>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</si>
  <si>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</si>
  <si>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</si>
  <si>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</si>
  <si>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</si>
  <si>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</si>
  <si>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</si>
  <si>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</si>
  <si>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</si>
  <si>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</si>
  <si>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</si>
  <si>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</si>
  <si>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</si>
  <si>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</si>
  <si>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</si>
  <si>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</si>
  <si>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</si>
  <si>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</si>
  <si>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</si>
  <si>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</si>
  <si>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</si>
  <si>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</si>
  <si>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</si>
  <si>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</si>
  <si>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</si>
  <si>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</si>
  <si>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</si>
  <si>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</si>
  <si>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</si>
  <si>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</si>
  <si>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</si>
  <si>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</si>
  <si>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</si>
  <si>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</si>
  <si>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</si>
  <si>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</si>
  <si>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</si>
  <si>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</si>
  <si>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</si>
  <si>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</si>
  <si>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</si>
  <si>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</si>
  <si>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</si>
  <si>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</si>
  <si>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</si>
  <si>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</si>
  <si>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</si>
  <si>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</si>
  <si>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</si>
  <si>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</si>
  <si>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</si>
  <si>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</si>
  <si>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</si>
  <si>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</si>
  <si>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</si>
  <si>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</si>
  <si>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</si>
  <si>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</si>
  <si>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</si>
  <si>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</si>
  <si>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</si>
  <si>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</si>
  <si>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</si>
  <si>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</si>
  <si>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</si>
  <si>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</si>
  <si>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</si>
  <si>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</si>
  <si>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</si>
  <si>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</si>
  <si>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</si>
  <si>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</si>
  <si>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</si>
  <si>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</si>
  <si>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</si>
  <si>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</si>
  <si>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</si>
  <si>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</si>
  <si>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</si>
  <si>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</si>
  <si>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</si>
  <si>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</si>
  <si>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</si>
  <si>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</si>
  <si>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</si>
  <si>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</si>
  <si>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</si>
  <si>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</si>
  <si>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</si>
  <si>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</si>
  <si>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</si>
  <si>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</si>
  <si>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</si>
  <si>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</si>
  <si>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</si>
  <si>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</si>
  <si>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</si>
  <si>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</si>
  <si>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</si>
  <si>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</si>
  <si>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</si>
  <si>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</si>
  <si>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</si>
  <si>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</si>
  <si>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</si>
  <si>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</si>
  <si>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</si>
  <si>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</si>
  <si>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</si>
  <si>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</si>
  <si>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</si>
  <si>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</si>
  <si>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</si>
  <si>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</si>
  <si>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</si>
  <si>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</si>
  <si>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</si>
  <si>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</si>
  <si>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</si>
  <si>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</si>
  <si>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</si>
  <si>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</si>
  <si>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</si>
  <si>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</si>
  <si>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</si>
  <si>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</si>
  <si>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</si>
  <si>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</si>
  <si>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</si>
  <si>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</si>
  <si>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</si>
  <si>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</si>
  <si>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</si>
  <si>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</si>
  <si>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</si>
  <si>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</si>
  <si>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</si>
  <si>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</si>
  <si>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</si>
  <si>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</si>
  <si>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</si>
  <si>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</si>
  <si>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</si>
  <si>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</si>
  <si>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</si>
  <si>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</si>
  <si>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</si>
  <si>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</si>
  <si>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</si>
  <si>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</si>
  <si>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</si>
  <si>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</si>
  <si>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</si>
  <si>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</si>
  <si>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</si>
  <si>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</si>
  <si>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</si>
  <si>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</si>
  <si>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</si>
  <si>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</si>
  <si>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</si>
  <si>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</si>
  <si>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</si>
  <si>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</si>
  <si>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</si>
  <si>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</si>
  <si>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</si>
  <si>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</si>
  <si>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</si>
  <si>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</si>
  <si>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</si>
  <si>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</si>
  <si>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</si>
  <si>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</si>
  <si>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</si>
  <si>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</si>
  <si>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</si>
  <si>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</si>
  <si>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</si>
  <si>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</si>
  <si>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</si>
  <si>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</si>
  <si>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</si>
  <si>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</si>
  <si>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</si>
  <si>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</si>
  <si>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</si>
  <si>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</si>
  <si>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</si>
  <si>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</si>
  <si>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</si>
  <si>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</si>
  <si>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</si>
  <si>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</si>
  <si>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</si>
  <si>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</si>
  <si>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</si>
  <si>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</si>
  <si>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</si>
  <si>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</si>
  <si>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</si>
  <si>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</si>
  <si>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</si>
  <si>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</si>
  <si>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</si>
  <si>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</si>
  <si>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</si>
  <si>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</si>
  <si>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</si>
  <si>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</si>
  <si>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</si>
  <si>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</si>
  <si>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</si>
  <si>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</si>
  <si>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</si>
  <si>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</si>
  <si>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</si>
  <si>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</si>
  <si>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</si>
  <si>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</si>
  <si>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</si>
  <si>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</si>
  <si>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</si>
  <si>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</si>
  <si>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</si>
  <si>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</si>
  <si>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</si>
  <si>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</si>
  <si>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</si>
  <si>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</si>
  <si>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</si>
  <si>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</si>
  <si>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</si>
  <si>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</si>
  <si>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</si>
  <si>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</si>
  <si>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</si>
  <si>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</si>
  <si>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</si>
  <si>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</si>
  <si>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</si>
  <si>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</si>
  <si>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</si>
  <si>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</si>
  <si>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</si>
  <si>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</si>
  <si>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</si>
  <si>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</si>
  <si>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</si>
  <si>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</si>
  <si>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</si>
  <si>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</si>
  <si>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</si>
  <si>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</si>
  <si>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</si>
  <si>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</si>
  <si>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</si>
  <si>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</si>
  <si>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</si>
  <si>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</si>
  <si>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</si>
  <si>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</si>
  <si>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</si>
  <si>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</si>
  <si>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</si>
  <si>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</si>
  <si>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</si>
  <si>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</si>
  <si>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</si>
  <si>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</si>
  <si>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</si>
  <si>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</si>
  <si>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</si>
  <si>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</si>
  <si>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</si>
  <si>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</si>
  <si>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</si>
  <si>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</si>
  <si>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</si>
  <si>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</si>
  <si>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</si>
  <si>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</si>
  <si>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</si>
  <si>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</si>
  <si>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</si>
  <si>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</si>
  <si>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</si>
  <si>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</si>
  <si>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</si>
  <si>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</si>
  <si>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</si>
  <si>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</si>
  <si>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</si>
  <si>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</si>
  <si>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</si>
  <si>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</si>
  <si>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</si>
  <si>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</si>
  <si>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</si>
  <si>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</si>
  <si>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</si>
  <si>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</si>
  <si>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</si>
  <si>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</si>
  <si>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</si>
  <si>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</si>
  <si>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</si>
  <si>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</si>
  <si>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</si>
  <si>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</si>
  <si>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</si>
  <si>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</si>
  <si>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</si>
  <si>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</si>
  <si>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</si>
  <si>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</si>
  <si>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</si>
  <si>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</si>
  <si>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</si>
  <si>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</si>
  <si>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</si>
  <si>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</si>
  <si>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</si>
  <si>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</si>
  <si>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</si>
  <si>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</si>
  <si>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</si>
  <si>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</si>
  <si>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</si>
  <si>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</si>
  <si>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</si>
  <si>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</si>
  <si>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</si>
  <si>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</si>
  <si>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</si>
  <si>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</si>
  <si>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</si>
  <si>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</si>
  <si>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</si>
  <si>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</si>
  <si>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</si>
  <si>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</si>
  <si>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</si>
  <si>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</si>
  <si>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</si>
  <si>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</si>
  <si>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</si>
  <si>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</si>
  <si>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</si>
  <si>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</si>
  <si>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</si>
  <si>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</si>
  <si>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</si>
  <si>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</si>
  <si>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</si>
  <si>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</si>
  <si>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</si>
  <si>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</si>
  <si>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</si>
  <si>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</si>
  <si>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</si>
  <si>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</si>
  <si>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</si>
  <si>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</si>
  <si>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</si>
  <si>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</si>
  <si>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</si>
  <si>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</si>
  <si>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</si>
  <si>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</si>
  <si>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</si>
  <si>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</si>
  <si>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</si>
  <si>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</si>
  <si>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</si>
  <si>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</si>
  <si>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</si>
  <si>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</si>
  <si>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</si>
  <si>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</si>
  <si>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</si>
  <si>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</si>
  <si>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</si>
  <si>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</si>
  <si>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</si>
  <si>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</si>
  <si>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</si>
  <si>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</si>
  <si>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</si>
  <si>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</si>
  <si>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</si>
  <si>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</si>
  <si>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</si>
  <si>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</si>
  <si>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</si>
  <si>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</si>
  <si>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</si>
  <si>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</si>
  <si>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</si>
  <si>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</si>
  <si>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</si>
  <si>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</si>
  <si>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</si>
  <si>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</si>
  <si>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</si>
  <si>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</si>
  <si>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</si>
  <si>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</si>
  <si>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</si>
  <si>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</si>
  <si>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</si>
  <si>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</si>
  <si>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</si>
  <si>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</si>
  <si>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</si>
  <si>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</si>
  <si>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</si>
  <si>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</si>
  <si>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</si>
  <si>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</si>
  <si>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</si>
  <si>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</si>
  <si>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</si>
  <si>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</si>
  <si>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</si>
  <si>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</si>
  <si>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</si>
  <si>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</si>
  <si>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</si>
  <si>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</si>
  <si>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</si>
  <si>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</si>
  <si>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</si>
  <si>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</si>
  <si>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</si>
  <si>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</si>
  <si>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</si>
  <si>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</si>
  <si>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</si>
  <si>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</si>
  <si>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</si>
  <si>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</si>
  <si>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</si>
  <si>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</si>
  <si>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</si>
  <si>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</si>
  <si>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</si>
  <si>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</si>
  <si>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</si>
  <si>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</si>
  <si>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</si>
  <si>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</si>
  <si>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</si>
  <si>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</si>
  <si>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</si>
  <si>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</si>
  <si>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</si>
  <si>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</si>
  <si>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</si>
  <si>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</si>
  <si>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</si>
  <si>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</si>
  <si>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</si>
  <si>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</si>
  <si>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</si>
  <si>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</si>
  <si>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</si>
  <si>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</si>
  <si>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</si>
  <si>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</si>
  <si>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</si>
  <si>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</si>
  <si>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</si>
  <si>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</si>
  <si>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</si>
  <si>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</si>
  <si>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</si>
  <si>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</si>
  <si>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</si>
  <si>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</si>
  <si>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</si>
  <si>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</si>
  <si>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</si>
  <si>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</si>
  <si>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</si>
  <si>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</si>
  <si>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</si>
  <si>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</si>
  <si>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</si>
  <si>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</si>
  <si>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</si>
  <si>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</si>
  <si>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</si>
  <si>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</si>
  <si>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</si>
  <si>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</si>
  <si>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</si>
  <si>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</si>
  <si>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</si>
  <si>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</si>
  <si>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</si>
  <si>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</si>
  <si>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</si>
  <si>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</si>
  <si>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</si>
  <si>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</si>
  <si>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</si>
  <si>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</si>
  <si>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</si>
  <si>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</si>
  <si>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</si>
  <si>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</si>
  <si>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</si>
  <si>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</si>
  <si>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</si>
  <si>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</si>
  <si>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</si>
  <si>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</si>
  <si>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</si>
  <si>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</si>
  <si>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</si>
  <si>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</si>
  <si>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</si>
  <si>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</si>
  <si>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</si>
  <si>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</si>
  <si>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</si>
  <si>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</si>
  <si>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</si>
  <si>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</si>
  <si>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</si>
  <si>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</si>
  <si>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</si>
  <si>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</si>
  <si>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</si>
  <si>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</si>
  <si>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</si>
  <si>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</si>
  <si>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</si>
  <si>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</si>
  <si>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</si>
  <si>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</si>
  <si>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</si>
  <si>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</si>
  <si>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</si>
  <si>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</si>
  <si>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</si>
  <si>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</si>
  <si>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</si>
  <si>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</si>
  <si>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</si>
  <si>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</si>
  <si>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</si>
  <si>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</si>
  <si>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</si>
  <si>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</si>
  <si>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</si>
  <si>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</si>
  <si>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</si>
  <si>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</si>
  <si>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</si>
  <si>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</si>
  <si>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</si>
  <si>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</si>
  <si>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</si>
  <si>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</si>
  <si>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</si>
  <si>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</si>
  <si>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</si>
  <si>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</si>
  <si>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</si>
  <si>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</si>
  <si>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</si>
  <si>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</si>
  <si>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</si>
  <si>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</si>
  <si>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</si>
  <si>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</si>
  <si>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</si>
  <si>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</si>
  <si>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</si>
  <si>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</si>
  <si>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</si>
  <si>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</si>
  <si>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</si>
  <si>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</si>
  <si>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</si>
  <si>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</si>
  <si>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</si>
  <si>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</si>
  <si>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</si>
  <si>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</si>
  <si>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</si>
  <si>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</si>
  <si>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</si>
  <si>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</si>
  <si>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</si>
  <si>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</si>
  <si>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</si>
  <si>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</si>
  <si>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</si>
  <si>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</si>
  <si>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</si>
  <si>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</si>
  <si>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</si>
  <si>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</si>
  <si>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</si>
  <si>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</si>
  <si>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</si>
  <si>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</si>
  <si>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</si>
  <si>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</si>
  <si>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</si>
  <si>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</si>
  <si>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</si>
  <si>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</si>
  <si>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</si>
  <si>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</si>
  <si>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</si>
  <si>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</si>
  <si>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</si>
  <si>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</si>
  <si>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</si>
  <si>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</si>
  <si>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</si>
  <si>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</si>
  <si>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</si>
  <si>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</si>
  <si>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</si>
  <si>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</si>
  <si>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</si>
  <si>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</si>
  <si>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</si>
  <si>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</si>
  <si>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</si>
  <si>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</si>
  <si>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</si>
  <si>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</si>
  <si>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</si>
  <si>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</si>
  <si>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</si>
  <si>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</si>
  <si>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</si>
  <si>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</si>
  <si>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</si>
  <si>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</si>
  <si>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</si>
  <si>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</si>
  <si>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</si>
  <si>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</si>
  <si>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</si>
  <si>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</si>
  <si>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</si>
  <si>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</si>
  <si>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</si>
  <si>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</si>
  <si>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</si>
  <si>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</si>
  <si>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</si>
  <si>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</si>
  <si>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</si>
  <si>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</si>
  <si>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</si>
  <si>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</si>
  <si>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</si>
  <si>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</si>
  <si>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</si>
  <si>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</si>
  <si>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</si>
  <si>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</si>
  <si>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</si>
  <si>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</si>
  <si>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</si>
  <si>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</si>
  <si>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</si>
  <si>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</si>
  <si>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</si>
  <si>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</si>
  <si>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</si>
  <si>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</si>
  <si>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</si>
  <si>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</si>
  <si>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</si>
  <si>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</si>
  <si>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</si>
  <si>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</si>
  <si>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</si>
  <si>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</si>
  <si>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</si>
  <si>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</si>
  <si>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</si>
  <si>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</si>
  <si>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</si>
  <si>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</si>
  <si>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</si>
  <si>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</si>
  <si>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</si>
  <si>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</si>
  <si>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</si>
  <si>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</si>
  <si>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</si>
  <si>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</si>
  <si>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</si>
  <si>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</si>
  <si>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</si>
  <si>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</si>
  <si>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</si>
  <si>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</si>
  <si>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</si>
  <si>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</si>
  <si>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</si>
  <si>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</si>
  <si>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</si>
  <si>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</si>
  <si>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</si>
  <si>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</si>
  <si>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</si>
  <si>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</si>
  <si>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</si>
  <si>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</si>
  <si>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</si>
  <si>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</si>
  <si>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</si>
  <si>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</si>
  <si>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</si>
  <si>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</si>
  <si>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</si>
  <si>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</si>
  <si>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</si>
  <si>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</si>
  <si>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</si>
  <si>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</si>
  <si>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</si>
  <si>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</si>
  <si>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</si>
  <si>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</si>
  <si>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</si>
  <si>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</si>
  <si>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</si>
  <si>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</si>
  <si>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</si>
  <si>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</si>
  <si>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</si>
  <si>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</si>
  <si>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</si>
  <si>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</si>
  <si>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</si>
  <si>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</si>
  <si>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</si>
  <si>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</si>
  <si>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</si>
  <si>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</si>
  <si>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</si>
  <si>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</si>
  <si>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</si>
  <si>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</si>
  <si>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</si>
  <si>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</si>
  <si>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</si>
  <si>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</si>
  <si>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</si>
  <si>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</si>
  <si>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</si>
  <si>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</si>
  <si>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</si>
  <si>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</si>
  <si>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</si>
  <si>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</si>
  <si>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</si>
  <si>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</si>
  <si>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</si>
  <si>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</si>
  <si>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</si>
  <si>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</si>
  <si>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</si>
  <si>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</si>
  <si>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</si>
  <si>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</si>
  <si>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</si>
  <si>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</si>
  <si>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</si>
  <si>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</si>
  <si>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</si>
  <si>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</si>
  <si>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</si>
  <si>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</si>
  <si>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</si>
  <si>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</si>
  <si>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</si>
  <si>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</si>
  <si>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</si>
  <si>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</si>
  <si>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</si>
  <si>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</si>
  <si>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</si>
  <si>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</si>
  <si>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</si>
  <si>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</si>
  <si>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</si>
  <si>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</si>
  <si>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</si>
  <si>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</si>
  <si>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</si>
  <si>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</si>
  <si>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</si>
  <si>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</si>
  <si>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</si>
  <si>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</si>
  <si>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</si>
  <si>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</si>
  <si>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</si>
  <si>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</si>
  <si>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</si>
  <si>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</si>
  <si>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</si>
  <si>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</si>
  <si>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</si>
  <si>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</si>
  <si>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</si>
  <si>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</si>
  <si>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</si>
  <si>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</si>
  <si>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</si>
  <si>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</si>
  <si>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</si>
  <si>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</si>
  <si>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</si>
  <si>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</si>
  <si>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</si>
  <si>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</si>
  <si>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</si>
  <si>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</si>
  <si>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</si>
  <si>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</si>
  <si>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</si>
  <si>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</si>
  <si>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</si>
  <si>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</si>
  <si>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</si>
  <si>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</si>
  <si>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</si>
  <si>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</si>
  <si>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</si>
  <si>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</si>
  <si>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</si>
  <si>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</si>
  <si>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</si>
  <si>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</si>
  <si>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</si>
  <si>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</si>
  <si>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</si>
  <si>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</si>
  <si>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</si>
  <si>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</si>
  <si>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</si>
  <si>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</si>
  <si>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</si>
  <si>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</si>
  <si>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</si>
  <si>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</si>
  <si>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</si>
  <si>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</si>
  <si>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</si>
  <si>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</si>
  <si>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</si>
  <si>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</si>
  <si>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</si>
  <si>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</si>
  <si>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</si>
  <si>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</si>
  <si>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</si>
  <si>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</si>
  <si>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</si>
  <si>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</si>
  <si>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</si>
  <si>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</si>
  <si>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</si>
  <si>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</si>
  <si>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</si>
  <si>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</si>
  <si>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</si>
  <si>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</si>
  <si>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</si>
  <si>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</si>
  <si>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</si>
  <si>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</si>
  <si>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</si>
  <si>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</si>
  <si>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</si>
  <si>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</si>
  <si>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</si>
  <si>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</si>
  <si>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</si>
  <si>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</si>
  <si>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</si>
  <si>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</si>
  <si>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</si>
  <si>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</si>
  <si>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</si>
  <si>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</si>
  <si>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</si>
  <si>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</si>
  <si>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</si>
  <si>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</si>
  <si>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</si>
  <si>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</si>
  <si>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</si>
  <si>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</si>
  <si>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</si>
  <si>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</si>
  <si>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</si>
  <si>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</si>
  <si>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</si>
  <si>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</si>
  <si>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</si>
  <si>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</si>
  <si>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</si>
  <si>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</si>
  <si>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</si>
  <si>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</si>
  <si>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</si>
  <si>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</si>
  <si>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</si>
  <si>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</si>
  <si>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</si>
  <si>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</si>
  <si>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</si>
  <si>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</si>
  <si>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</si>
  <si>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</si>
  <si>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</si>
  <si>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</si>
  <si>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</si>
  <si>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</si>
  <si>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</si>
  <si>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</si>
  <si>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</si>
  <si>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</si>
  <si>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</si>
  <si>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</si>
  <si>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</si>
  <si>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</si>
  <si>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</si>
  <si>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</si>
  <si>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</si>
  <si>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</si>
  <si>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</si>
  <si>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</si>
  <si>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</si>
  <si>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</si>
  <si>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</si>
  <si>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</si>
  <si>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</si>
  <si>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</si>
  <si>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</si>
  <si>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</si>
  <si>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</si>
  <si>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</si>
  <si>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</si>
  <si>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</si>
  <si>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</si>
  <si>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</si>
  <si>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</si>
  <si>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</si>
  <si>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</si>
  <si>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</si>
  <si>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</si>
  <si>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</si>
  <si>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</si>
  <si>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</si>
  <si>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</si>
  <si>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</si>
  <si>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</si>
  <si>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</si>
  <si>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</si>
  <si>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</si>
  <si>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</si>
  <si>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</si>
  <si>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</si>
  <si>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</si>
  <si>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</si>
  <si>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</si>
  <si>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</si>
  <si>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</si>
  <si>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</si>
  <si>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</si>
  <si>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</si>
  <si>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</si>
  <si>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</si>
  <si>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</si>
  <si>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</si>
  <si>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</si>
  <si>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</si>
  <si>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</si>
  <si>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</si>
  <si>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</si>
  <si>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</si>
  <si>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</si>
  <si>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</si>
  <si>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</si>
  <si>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</si>
  <si>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</si>
  <si>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</si>
  <si>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</si>
  <si>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</si>
  <si>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</si>
  <si>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</si>
  <si>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</si>
  <si>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</si>
  <si>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</si>
  <si>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</si>
  <si>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</si>
  <si>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</si>
  <si>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</si>
  <si>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</si>
  <si>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</si>
  <si>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</si>
  <si>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</si>
  <si>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</si>
  <si>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</si>
  <si>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</si>
  <si>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</si>
  <si>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</si>
  <si>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</si>
  <si>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</si>
  <si>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</si>
  <si>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</si>
  <si>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</si>
  <si>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</si>
  <si>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</si>
  <si>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</si>
  <si>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</si>
  <si>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</si>
  <si>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</si>
  <si>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</si>
  <si>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</si>
  <si>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</si>
  <si>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</si>
  <si>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</si>
  <si>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</si>
  <si>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</si>
  <si>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</si>
  <si>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</si>
  <si>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</si>
  <si>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</si>
  <si>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</si>
  <si>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</si>
  <si>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</si>
  <si>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</si>
  <si>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</si>
  <si>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</si>
  <si>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</si>
  <si>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</si>
  <si>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</si>
  <si>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</si>
  <si>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</si>
  <si>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</si>
  <si>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</si>
  <si>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</si>
  <si>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</si>
  <si>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</si>
  <si>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</si>
  <si>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</si>
  <si>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</si>
  <si>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</si>
  <si>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</si>
  <si>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</si>
  <si>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</si>
  <si>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</si>
  <si>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</si>
  <si>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</si>
  <si>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</si>
  <si>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</si>
  <si>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</si>
  <si>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</si>
  <si>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</si>
  <si>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</si>
  <si>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</si>
  <si>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</si>
  <si>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</si>
  <si>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</si>
  <si>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</si>
  <si>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</si>
  <si>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</si>
  <si>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</si>
  <si>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</si>
  <si>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</si>
  <si>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</si>
  <si>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</si>
  <si>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</si>
  <si>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</si>
  <si>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</si>
  <si>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</si>
  <si>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</si>
  <si>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</si>
  <si>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</si>
  <si>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</si>
  <si>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</si>
  <si>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</si>
  <si>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</si>
  <si>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</si>
  <si>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</si>
  <si>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</si>
  <si>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</si>
  <si>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</si>
  <si>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</si>
  <si>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</si>
  <si>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</si>
  <si>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</si>
  <si>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</si>
  <si>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</si>
  <si>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</si>
  <si>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</si>
  <si>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</si>
  <si>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</si>
  <si>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</si>
  <si>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</si>
  <si>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</si>
  <si>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</si>
  <si>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</si>
  <si>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</si>
  <si>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</si>
  <si>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</si>
  <si>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</si>
  <si>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</si>
  <si>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</si>
  <si>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</si>
  <si>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</si>
  <si>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</si>
  <si>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</si>
  <si>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</si>
  <si>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</si>
  <si>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</si>
  <si>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</si>
  <si>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</si>
  <si>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</si>
  <si>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</si>
  <si>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</si>
  <si>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</si>
  <si>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</si>
  <si>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</si>
  <si>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</si>
  <si>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</si>
  <si>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</si>
  <si>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</si>
  <si>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</si>
  <si>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</si>
  <si>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</si>
  <si>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</si>
  <si>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</si>
  <si>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</si>
  <si>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</si>
  <si>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</si>
  <si>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</si>
  <si>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</si>
  <si>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</si>
  <si>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</si>
  <si>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</si>
  <si>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</si>
  <si>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</si>
  <si>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</si>
  <si>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</si>
  <si>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</si>
  <si>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</si>
  <si>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</si>
  <si>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</si>
  <si>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</si>
  <si>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</si>
  <si>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</si>
  <si>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</si>
  <si>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</si>
  <si>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</si>
  <si>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</si>
  <si>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</si>
  <si>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</si>
  <si>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</si>
  <si>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</si>
  <si>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</si>
  <si>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</si>
  <si>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</si>
  <si>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</si>
  <si>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</si>
  <si>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</si>
  <si>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</si>
  <si>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</si>
  <si>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</si>
  <si>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</si>
  <si>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</si>
  <si>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</si>
  <si>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</si>
  <si>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</si>
  <si>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</si>
  <si>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</si>
  <si>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</si>
  <si>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</si>
  <si>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</si>
  <si>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</si>
  <si>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</si>
  <si>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</si>
  <si>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</si>
  <si>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</si>
  <si>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</si>
  <si>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</si>
  <si>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</si>
  <si>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</si>
  <si>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</si>
  <si>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</si>
  <si>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</si>
  <si>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</si>
  <si>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</si>
  <si>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</si>
  <si>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</si>
  <si>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</si>
  <si>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</si>
  <si>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</si>
  <si>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</si>
  <si>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</si>
  <si>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</si>
  <si>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</si>
  <si>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</si>
  <si>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</si>
  <si>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</si>
  <si>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</si>
  <si>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</si>
  <si>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</si>
  <si>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</si>
  <si>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</si>
  <si>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</si>
  <si>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</si>
  <si>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</si>
  <si>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</si>
  <si>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</si>
  <si>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</si>
  <si>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</si>
  <si>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</si>
  <si>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</si>
  <si>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</si>
  <si>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</si>
  <si>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</si>
  <si>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</si>
  <si>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</si>
  <si>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</si>
  <si>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</si>
  <si>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</si>
  <si>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</si>
  <si>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</si>
  <si>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</si>
  <si>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</si>
  <si>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</si>
  <si>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</si>
  <si>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</si>
  <si>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</si>
  <si>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</si>
  <si>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</si>
  <si>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</si>
  <si>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</si>
  <si>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</si>
  <si>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</si>
  <si>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</si>
  <si>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</si>
  <si>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</si>
  <si>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</si>
  <si>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</si>
  <si>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</si>
  <si>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</si>
  <si>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</si>
  <si>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</si>
  <si>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</si>
  <si>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</si>
  <si>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</si>
  <si>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</si>
  <si>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</si>
  <si>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</si>
  <si>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</si>
  <si>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</si>
  <si>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</si>
  <si>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</si>
  <si>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</si>
  <si>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</si>
  <si>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</si>
  <si>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</si>
  <si>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</si>
  <si>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</si>
  <si>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</si>
  <si>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</si>
  <si>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</si>
  <si>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</si>
  <si>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</si>
  <si>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</si>
  <si>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</si>
  <si>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</si>
  <si>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</si>
  <si>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</si>
  <si>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</si>
  <si>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</si>
  <si>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</si>
  <si>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</si>
  <si>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</si>
  <si>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</si>
  <si>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</si>
  <si>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</si>
  <si>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</si>
  <si>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</si>
  <si>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</si>
  <si>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</si>
  <si>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</si>
  <si>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</si>
  <si>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</si>
  <si>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</si>
  <si>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</si>
  <si>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</si>
  <si>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</si>
  <si>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</si>
  <si>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</si>
  <si>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</si>
  <si>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</si>
  <si>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</si>
  <si>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</si>
  <si>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</si>
  <si>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</si>
  <si>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</si>
  <si>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</si>
  <si>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</si>
  <si>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</si>
  <si>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</si>
  <si>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</si>
  <si>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</si>
  <si>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</si>
  <si>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</si>
  <si>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</si>
  <si>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</si>
  <si>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</si>
  <si>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</si>
  <si>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</si>
  <si>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</si>
  <si>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</si>
  <si>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</si>
  <si>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</si>
  <si>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</si>
  <si>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</si>
  <si>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</si>
  <si>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</si>
  <si>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</si>
  <si>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</si>
  <si>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</si>
  <si>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</si>
  <si>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</si>
  <si>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</si>
  <si>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</si>
  <si>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</si>
  <si>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</si>
  <si>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</si>
  <si>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</si>
  <si>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</si>
  <si>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</si>
  <si>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</si>
  <si>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</si>
  <si>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</si>
  <si>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</si>
  <si>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</si>
  <si>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</si>
  <si>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</si>
  <si>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</si>
  <si>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</si>
  <si>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</si>
  <si>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</si>
  <si>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</si>
  <si>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</si>
  <si>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</si>
  <si>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</si>
  <si>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</si>
  <si>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</si>
  <si>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</si>
  <si>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</si>
  <si>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</si>
  <si>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</si>
  <si>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</si>
  <si>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</si>
  <si>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</si>
  <si>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</si>
  <si>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</si>
  <si>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</si>
  <si>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</si>
  <si>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</si>
  <si>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</si>
  <si>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</si>
  <si>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</si>
  <si>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</si>
  <si>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</si>
  <si>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</si>
  <si>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</si>
  <si>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</si>
  <si>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</si>
  <si>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</si>
  <si>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</si>
  <si>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</si>
  <si>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</si>
  <si>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</si>
  <si>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</si>
  <si>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</si>
  <si>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</si>
  <si>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</si>
  <si>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</si>
  <si>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</si>
  <si>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</si>
  <si>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</si>
  <si>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</si>
  <si>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</si>
  <si>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</si>
  <si>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</si>
  <si>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</si>
  <si>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</si>
  <si>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</si>
  <si>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</si>
  <si>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</si>
  <si>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</si>
  <si>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</si>
  <si>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</si>
  <si>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</si>
  <si>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</si>
  <si>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</si>
  <si>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</si>
  <si>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</si>
  <si>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</si>
  <si>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</si>
  <si>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</si>
  <si>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</si>
  <si>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</si>
  <si>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</si>
  <si>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</si>
  <si>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</si>
  <si>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</si>
  <si>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</si>
  <si>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</si>
  <si>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</si>
  <si>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</si>
  <si>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</si>
  <si>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</si>
  <si>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</si>
  <si>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</si>
  <si>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</si>
  <si>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</si>
  <si>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</si>
  <si>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</si>
  <si>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</si>
  <si>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</si>
  <si>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</si>
  <si>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</si>
  <si>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</si>
  <si>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</si>
  <si>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</si>
  <si>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</si>
  <si>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</si>
  <si>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</si>
  <si>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</si>
  <si>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</si>
  <si>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</si>
  <si>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</si>
  <si>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</si>
  <si>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</si>
  <si>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</si>
  <si>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</si>
  <si>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</si>
  <si>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</si>
  <si>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</si>
  <si>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</si>
  <si>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</si>
  <si>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</si>
  <si>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</si>
  <si>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</si>
  <si>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</si>
  <si>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</si>
  <si>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</si>
  <si>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</si>
  <si>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</si>
  <si>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</si>
  <si>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</si>
  <si>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</si>
  <si>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</si>
  <si>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</si>
  <si>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</si>
  <si>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</si>
  <si>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</si>
  <si>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</si>
  <si>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</si>
  <si>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</si>
  <si>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</si>
  <si>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</si>
  <si>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</si>
  <si>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</si>
  <si>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</si>
  <si>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</si>
  <si>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</si>
  <si>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</si>
  <si>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</si>
  <si>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</si>
  <si>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</si>
  <si>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</si>
  <si>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</si>
  <si>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</si>
  <si>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</si>
  <si>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</si>
  <si>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</si>
  <si>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</si>
  <si>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</si>
  <si>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</si>
  <si>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</si>
  <si>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</si>
  <si>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</si>
  <si>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</si>
  <si>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</si>
  <si>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</si>
  <si>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</si>
  <si>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</si>
  <si>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</si>
  <si>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</si>
  <si>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</si>
  <si>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</si>
  <si>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</si>
  <si>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</si>
  <si>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</si>
  <si>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</si>
  <si>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</si>
  <si>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</si>
  <si>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</si>
  <si>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</si>
  <si>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</si>
  <si>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</si>
  <si>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</si>
  <si>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</si>
  <si>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</si>
  <si>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</si>
  <si>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</si>
  <si>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</si>
  <si>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</si>
  <si>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</si>
  <si>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</si>
  <si>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</si>
  <si>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</si>
  <si>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</si>
  <si>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</si>
  <si>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</si>
  <si>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</si>
  <si>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</si>
  <si>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</si>
  <si>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</si>
  <si>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</si>
  <si>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</si>
  <si>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</si>
  <si>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</si>
  <si>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</si>
  <si>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</si>
  <si>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</si>
  <si>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</si>
  <si>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</si>
  <si>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</si>
  <si>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</si>
  <si>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</si>
  <si>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</si>
  <si>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</si>
  <si>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</si>
  <si>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</si>
  <si>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</si>
  <si>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</si>
  <si>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</si>
  <si>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</si>
  <si>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</si>
  <si>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</si>
  <si>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</si>
  <si>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</si>
  <si>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</si>
  <si>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</si>
  <si>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</si>
  <si>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</si>
  <si>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</si>
  <si>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</si>
  <si>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</si>
  <si>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</si>
  <si>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</si>
  <si>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</si>
  <si>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</si>
  <si>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</si>
  <si>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</si>
  <si>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</si>
  <si>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</si>
  <si>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</si>
  <si>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</si>
  <si>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</si>
  <si>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</si>
  <si>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</si>
  <si>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</si>
  <si>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</si>
  <si>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</si>
  <si>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</si>
  <si>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</si>
  <si>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</si>
  <si>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</si>
  <si>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</si>
  <si>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</si>
  <si>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</si>
  <si>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</si>
  <si>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</si>
  <si>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</si>
  <si>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</si>
  <si>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</si>
  <si>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</si>
  <si>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</si>
  <si>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</si>
  <si>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</si>
  <si>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</si>
  <si>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</si>
  <si>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</si>
  <si>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</si>
  <si>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</si>
  <si>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</si>
  <si>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</si>
  <si>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</si>
  <si>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</si>
  <si>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</si>
  <si>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</si>
  <si>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</si>
  <si>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</si>
  <si>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</si>
  <si>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</si>
  <si>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</si>
  <si>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</si>
  <si>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</si>
  <si>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</si>
  <si>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</si>
  <si>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</si>
  <si>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</si>
  <si>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</si>
  <si>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</si>
  <si>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</si>
  <si>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</si>
  <si>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</si>
  <si>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</si>
  <si>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</si>
  <si>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</si>
  <si>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</si>
  <si>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</si>
  <si>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</si>
  <si>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</si>
  <si>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</si>
  <si>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</si>
  <si>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</si>
  <si>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</si>
  <si>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</si>
  <si>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</si>
  <si>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</si>
  <si>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</si>
  <si>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</si>
  <si>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</si>
  <si>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</si>
  <si>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</si>
  <si>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</si>
  <si>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</si>
  <si>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</si>
  <si>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</si>
  <si>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</si>
  <si>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</si>
  <si>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</si>
  <si>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</si>
  <si>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</si>
  <si>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</si>
  <si>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</si>
  <si>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</si>
  <si>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</si>
  <si>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</si>
  <si>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</si>
  <si>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</si>
  <si>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</si>
  <si>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</si>
  <si>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</si>
  <si>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</si>
  <si>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</si>
  <si>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</si>
  <si>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</si>
  <si>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</si>
  <si>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</si>
  <si>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</si>
  <si>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</si>
  <si>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</si>
  <si>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</si>
  <si>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</si>
  <si>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</si>
  <si>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</si>
  <si>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</si>
  <si>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</si>
  <si>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</si>
  <si>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</si>
  <si>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</si>
  <si>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</si>
  <si>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</si>
  <si>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</si>
  <si>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</si>
  <si>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</si>
  <si>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</si>
  <si>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</si>
  <si>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</si>
  <si>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</si>
  <si>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</si>
  <si>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</si>
  <si>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</si>
  <si>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</si>
  <si>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</si>
  <si>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</si>
  <si>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</si>
  <si>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</si>
  <si>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</si>
  <si>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</si>
  <si>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</si>
  <si>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</si>
  <si>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</si>
  <si>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</si>
  <si>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</si>
  <si>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</si>
  <si>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</si>
  <si>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</si>
  <si>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</si>
  <si>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</si>
  <si>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</si>
  <si>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</si>
  <si>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</si>
  <si>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</si>
  <si>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</si>
  <si>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</si>
  <si>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</si>
  <si>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</si>
  <si>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</si>
  <si>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</si>
  <si>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</si>
  <si>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</si>
  <si>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</si>
  <si>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</si>
  <si>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</si>
  <si>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</si>
  <si>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</si>
  <si>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</si>
  <si>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</si>
  <si>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</si>
  <si>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</si>
  <si>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</si>
  <si>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</si>
  <si>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</si>
  <si>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</si>
  <si>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</si>
  <si>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</si>
  <si>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</si>
  <si>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</si>
  <si>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</si>
  <si>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</si>
  <si>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</si>
  <si>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</si>
  <si>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</si>
  <si>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</si>
  <si>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</si>
  <si>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</si>
  <si>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</si>
  <si>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</si>
  <si>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</si>
  <si>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</si>
  <si>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</si>
  <si>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</si>
  <si>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</si>
  <si>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</si>
  <si>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</si>
  <si>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</si>
  <si>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</si>
  <si>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</si>
  <si>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</si>
  <si>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</si>
  <si>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</si>
  <si>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</si>
  <si>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</si>
  <si>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</si>
  <si>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</si>
  <si>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</si>
  <si>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</si>
  <si>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</si>
  <si>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</si>
  <si>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</si>
  <si>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</si>
  <si>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</si>
  <si>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</si>
  <si>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</si>
  <si>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</si>
  <si>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</si>
  <si>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</si>
  <si>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</si>
  <si>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</si>
  <si>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</si>
  <si>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</si>
  <si>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</si>
  <si>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</si>
  <si>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</si>
  <si>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</si>
  <si>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</si>
  <si>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</si>
  <si>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</si>
  <si>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</si>
  <si>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</si>
  <si>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</si>
  <si>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</si>
  <si>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</si>
  <si>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</si>
  <si>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</si>
  <si>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</si>
  <si>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</si>
  <si>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</si>
  <si>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</si>
  <si>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</si>
  <si>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</si>
  <si>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</si>
  <si>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</si>
  <si>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</si>
  <si>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</si>
  <si>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</si>
  <si>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</si>
  <si>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</si>
  <si>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</si>
  <si>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</si>
  <si>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</si>
  <si>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</si>
  <si>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</si>
  <si>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</si>
  <si>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</si>
  <si>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</si>
  <si>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</si>
  <si>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</si>
  <si>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</si>
  <si>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</si>
  <si>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</si>
  <si>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</si>
  <si>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</si>
  <si>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</si>
  <si>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</si>
  <si>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</si>
  <si>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</si>
  <si>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</si>
  <si>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</si>
  <si>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</si>
  <si>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</si>
  <si>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</si>
  <si>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</si>
  <si>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</si>
  <si>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</si>
  <si>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</si>
  <si>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</si>
  <si>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</si>
  <si>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</si>
  <si>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</si>
  <si>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</si>
  <si>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</si>
  <si>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</si>
  <si>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</si>
  <si>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</si>
  <si>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</si>
  <si>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</si>
  <si>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</si>
  <si>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</si>
  <si>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</si>
  <si>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</si>
  <si>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</si>
  <si>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</si>
  <si>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</si>
  <si>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</si>
  <si>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</si>
  <si>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</si>
  <si>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</si>
  <si>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</si>
  <si>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</si>
  <si>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</si>
  <si>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</si>
  <si>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</si>
  <si>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</si>
  <si>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</si>
  <si>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</si>
  <si>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</si>
  <si>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</si>
  <si>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</si>
  <si>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</si>
  <si>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</si>
  <si>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</si>
  <si>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</si>
  <si>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</si>
  <si>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</si>
  <si>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</si>
  <si>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</si>
  <si>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</si>
  <si>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</si>
  <si>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</si>
  <si>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</si>
  <si>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</si>
  <si>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</si>
  <si>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</si>
  <si>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</si>
  <si>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</si>
  <si>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</si>
  <si>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</si>
  <si>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</si>
  <si>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</si>
  <si>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</si>
  <si>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</si>
  <si>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</si>
  <si>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</si>
  <si>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</si>
  <si>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</si>
  <si>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</si>
  <si>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</si>
  <si>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</si>
  <si>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</si>
  <si>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</si>
  <si>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</si>
  <si>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</si>
  <si>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</si>
  <si>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</si>
  <si>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</si>
  <si>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</si>
  <si>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</si>
  <si>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</si>
  <si>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</si>
  <si>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</si>
  <si>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</si>
  <si>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</si>
  <si>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</si>
  <si>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</si>
  <si>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</si>
  <si>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</si>
  <si>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</si>
  <si>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</si>
  <si>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</si>
  <si>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</si>
  <si>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</si>
  <si>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</si>
  <si>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</si>
  <si>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</si>
  <si>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</si>
  <si>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</si>
  <si>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</si>
  <si>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</si>
  <si>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</si>
  <si>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</si>
  <si>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</si>
  <si>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</si>
  <si>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</si>
  <si>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</si>
  <si>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</si>
  <si>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</si>
  <si>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</si>
  <si>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</si>
  <si>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</si>
  <si>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</si>
  <si>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</si>
  <si>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</si>
  <si>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</si>
  <si>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</si>
  <si>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</si>
  <si>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</si>
  <si>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</si>
  <si>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</si>
  <si>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</si>
  <si>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</si>
  <si>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</si>
  <si>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</si>
  <si>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</si>
  <si>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</si>
  <si>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</si>
  <si>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</si>
  <si>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</si>
  <si>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</si>
  <si>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</si>
  <si>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</si>
  <si>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</si>
  <si>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</si>
  <si>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</si>
  <si>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</si>
  <si>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</si>
  <si>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</si>
  <si>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</si>
  <si>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</si>
  <si>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</si>
  <si>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</si>
  <si>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</si>
  <si>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</si>
  <si>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</si>
  <si>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</si>
  <si>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</si>
  <si>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</si>
  <si>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</si>
  <si>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</si>
  <si>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</si>
  <si>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</si>
  <si>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</si>
  <si>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</si>
  <si>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</si>
  <si>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</si>
  <si>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</si>
  <si>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</si>
  <si>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</si>
  <si>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</si>
  <si>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</si>
  <si>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</si>
  <si>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</si>
  <si>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</si>
  <si>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</si>
  <si>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</si>
  <si>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</si>
  <si>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</si>
  <si>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</si>
  <si>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</si>
  <si>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</si>
  <si>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</si>
  <si>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</si>
  <si>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</si>
  <si>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</si>
  <si>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</si>
  <si>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</si>
  <si>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</si>
  <si>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</si>
  <si>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</si>
  <si>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</si>
  <si>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</si>
  <si>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</si>
  <si>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</si>
  <si>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</si>
  <si>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</si>
  <si>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</si>
  <si>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</si>
  <si>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</si>
  <si>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</si>
  <si>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</si>
  <si>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</si>
  <si>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</si>
  <si>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</si>
  <si>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</si>
  <si>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</si>
  <si>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</si>
  <si>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</si>
  <si>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</si>
  <si>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</si>
  <si>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</si>
  <si>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</si>
  <si>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</si>
  <si>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</si>
  <si>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</si>
  <si>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</si>
  <si>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</si>
  <si>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</si>
  <si>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</si>
  <si>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</si>
  <si>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</si>
  <si>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</si>
  <si>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</si>
  <si>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</si>
  <si>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</si>
  <si>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</si>
  <si>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</si>
  <si>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</si>
  <si>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</si>
  <si>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</si>
  <si>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</si>
  <si>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</si>
  <si>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</si>
  <si>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</si>
  <si>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</si>
  <si>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</si>
  <si>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</si>
  <si>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</si>
  <si>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</si>
  <si>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</si>
  <si>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</si>
  <si>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</si>
  <si>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</si>
  <si>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</si>
  <si>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</si>
  <si>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</si>
  <si>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</si>
  <si>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</si>
  <si>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</si>
  <si>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</si>
  <si>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</si>
  <si>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</si>
  <si>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</si>
  <si>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</si>
  <si>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</si>
  <si>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</si>
  <si>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</si>
  <si>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</si>
  <si>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</si>
  <si>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</si>
  <si>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</si>
  <si>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</si>
  <si>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</si>
  <si>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</si>
  <si>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</si>
  <si>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</si>
  <si>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</si>
  <si>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</si>
  <si>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</si>
  <si>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</si>
  <si>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</si>
  <si>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</si>
  <si>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</si>
  <si>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</si>
  <si>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</si>
  <si>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</si>
  <si>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</si>
  <si>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</si>
  <si>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</si>
  <si>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</si>
  <si>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</si>
  <si>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</si>
  <si>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</si>
  <si>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</si>
  <si>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</si>
  <si>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</si>
  <si>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</si>
  <si>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</si>
  <si>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</si>
  <si>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</si>
  <si>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</si>
  <si>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</si>
  <si>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</si>
  <si>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</si>
  <si>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</si>
  <si>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</si>
  <si>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</si>
  <si>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</si>
  <si>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</si>
  <si>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</si>
  <si>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</si>
  <si>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</si>
  <si>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</si>
  <si>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</si>
  <si>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</si>
  <si>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</si>
  <si>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</si>
  <si>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</si>
  <si>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</si>
  <si>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</si>
  <si>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</si>
  <si>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</si>
  <si>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</si>
  <si>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</si>
  <si>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</si>
  <si>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</si>
  <si>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</si>
  <si>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</si>
  <si>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</si>
  <si>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</si>
  <si>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</si>
  <si>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</si>
  <si>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</si>
  <si>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</si>
  <si>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</si>
  <si>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</si>
  <si>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</si>
  <si>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</si>
  <si>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</si>
  <si>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</si>
  <si>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</si>
  <si>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</si>
  <si>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</si>
  <si>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</si>
  <si>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</si>
  <si>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</si>
  <si>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</si>
  <si>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</si>
  <si>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</si>
  <si>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</si>
  <si>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</si>
  <si>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</si>
  <si>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</si>
  <si>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</si>
  <si>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</si>
  <si>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</si>
  <si>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</si>
  <si>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</si>
  <si>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</si>
  <si>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</si>
  <si>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</si>
  <si>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</si>
  <si>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</si>
  <si>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</si>
  <si>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</si>
  <si>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</si>
  <si>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</si>
  <si>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</si>
  <si>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</si>
  <si>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</si>
  <si>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</si>
  <si>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</si>
  <si>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</si>
  <si>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</si>
  <si>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</si>
  <si>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</si>
  <si>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</si>
  <si>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</si>
  <si>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</si>
  <si>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</si>
  <si>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</si>
  <si>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</si>
  <si>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</si>
  <si>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</si>
  <si>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</si>
  <si>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</si>
  <si>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</si>
  <si>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</si>
  <si>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</si>
  <si>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</si>
  <si>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</si>
  <si>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</si>
  <si>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</si>
  <si>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</si>
  <si>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</si>
  <si>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</si>
  <si>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</si>
  <si>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</si>
  <si>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</si>
  <si>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</si>
  <si>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</si>
  <si>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</si>
  <si>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</si>
  <si>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</si>
  <si>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</si>
  <si>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</si>
  <si>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</si>
  <si>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</si>
  <si>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</si>
  <si>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</si>
  <si>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</si>
  <si>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</si>
  <si>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</si>
  <si>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</si>
  <si>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</si>
  <si>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</si>
  <si>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</si>
  <si>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</si>
  <si>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</si>
  <si>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</si>
  <si>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</si>
  <si>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</si>
  <si>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</si>
  <si>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</si>
  <si>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</si>
  <si>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</si>
  <si>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</si>
  <si>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</si>
  <si>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</si>
  <si>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</si>
  <si>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</si>
  <si>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</si>
  <si>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</si>
  <si>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</si>
  <si>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</si>
  <si>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</si>
  <si>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</si>
  <si>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</si>
  <si>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</si>
  <si>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</si>
  <si>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</si>
  <si>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</si>
  <si>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</si>
  <si>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</si>
  <si>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</si>
  <si>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</si>
  <si>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</si>
  <si>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</si>
  <si>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</si>
  <si>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</si>
  <si>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</si>
  <si>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</si>
  <si>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</si>
  <si>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</si>
  <si>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</si>
  <si>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</si>
  <si>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</si>
  <si>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</si>
  <si>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</si>
  <si>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</si>
  <si>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</si>
  <si>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</si>
  <si>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</si>
  <si>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</si>
  <si>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</si>
  <si>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</si>
  <si>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</si>
  <si>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</si>
  <si>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</si>
  <si>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</si>
  <si>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</si>
  <si>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</si>
  <si>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</si>
  <si>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</si>
  <si>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</si>
  <si>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</si>
  <si>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</si>
  <si>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</si>
  <si>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</si>
  <si>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</si>
  <si>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</si>
  <si>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</si>
  <si>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</si>
  <si>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</si>
  <si>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</si>
  <si>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</si>
  <si>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</si>
  <si>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</si>
  <si>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</si>
  <si>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</si>
  <si>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</si>
  <si>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</si>
  <si>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</si>
  <si>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</si>
  <si>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</si>
  <si>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</si>
  <si>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</si>
  <si>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</si>
  <si>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</si>
  <si>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</si>
  <si>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</si>
  <si>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</si>
  <si>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</si>
  <si>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</si>
  <si>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</si>
  <si>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</si>
  <si>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</si>
  <si>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</si>
  <si>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</si>
  <si>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</si>
  <si>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</si>
  <si>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</si>
  <si>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</si>
  <si>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</si>
  <si>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</si>
  <si>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</si>
  <si>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</si>
  <si>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</si>
  <si>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</si>
  <si>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</si>
  <si>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</si>
  <si>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</si>
  <si>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</si>
  <si>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</si>
  <si>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</si>
  <si>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</si>
  <si>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</si>
  <si>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</si>
  <si>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</si>
  <si>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</si>
  <si>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</si>
  <si>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</si>
  <si>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</si>
  <si>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</si>
  <si>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</si>
  <si>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</si>
  <si>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</si>
  <si>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</si>
  <si>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</si>
  <si>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</si>
  <si>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</si>
  <si>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</si>
  <si>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</si>
  <si>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</si>
  <si>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</si>
  <si>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</si>
  <si>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</si>
  <si>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</si>
  <si>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</si>
  <si>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</si>
  <si>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</si>
  <si>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</si>
  <si>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</si>
  <si>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</si>
  <si>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</si>
  <si>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</si>
  <si>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</si>
  <si>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</si>
  <si>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</si>
  <si>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</si>
  <si>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</si>
  <si>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</si>
  <si>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</si>
  <si>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</si>
  <si>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</si>
  <si>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</si>
  <si>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</si>
  <si>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</si>
  <si>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</si>
  <si>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</si>
  <si>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</si>
  <si>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</si>
  <si>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</si>
  <si>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</si>
  <si>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</si>
  <si>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</si>
  <si>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</si>
  <si>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</si>
  <si>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</si>
  <si>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</si>
  <si>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</si>
  <si>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</si>
  <si>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</si>
  <si>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</si>
  <si>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</si>
  <si>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</si>
  <si>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</si>
  <si>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</si>
  <si>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</si>
  <si>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</si>
  <si>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</si>
  <si>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</si>
  <si>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</si>
  <si>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</si>
  <si>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</si>
  <si>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</si>
  <si>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</si>
  <si>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</si>
  <si>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</si>
  <si>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</si>
  <si>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</si>
  <si>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</si>
  <si>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</si>
  <si>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</si>
  <si>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</si>
  <si>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</si>
  <si>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</si>
  <si>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</si>
  <si>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</si>
  <si>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</si>
  <si>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</si>
  <si>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</si>
  <si>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</si>
  <si>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</si>
  <si>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</si>
  <si>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</si>
  <si>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</si>
  <si>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</si>
  <si>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</si>
  <si>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</si>
  <si>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</si>
  <si>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</si>
  <si>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</si>
  <si>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</si>
  <si>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</si>
  <si>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</si>
  <si>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</si>
  <si>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</si>
  <si>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</si>
  <si>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</si>
  <si>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</si>
  <si>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</si>
  <si>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</si>
  <si>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</si>
  <si>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</si>
  <si>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</si>
  <si>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</si>
  <si>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</si>
  <si>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</si>
  <si>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</si>
  <si>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</si>
  <si>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</si>
  <si>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</si>
  <si>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</si>
  <si>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</si>
  <si>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</si>
  <si>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</si>
  <si>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</si>
  <si>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</si>
  <si>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</si>
  <si>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</si>
  <si>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</si>
  <si>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</si>
  <si>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</si>
  <si>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</si>
  <si>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</si>
  <si>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</si>
  <si>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</si>
  <si>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</si>
  <si>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</si>
  <si>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</si>
  <si>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</si>
  <si>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</si>
  <si>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</si>
  <si>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</si>
  <si>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</si>
  <si>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</si>
  <si>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</si>
  <si>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</si>
  <si>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</si>
  <si>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</si>
  <si>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</si>
  <si>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</si>
  <si>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</si>
  <si>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</si>
  <si>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</si>
  <si>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</si>
  <si>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</si>
  <si>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</si>
  <si>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</si>
  <si>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</si>
  <si>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</si>
  <si>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</si>
  <si>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</si>
  <si>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</si>
  <si>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</si>
  <si>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</si>
  <si>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</si>
  <si>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</si>
  <si>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</si>
  <si>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</si>
  <si>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</si>
  <si>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</si>
  <si>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</si>
  <si>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</si>
  <si>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</si>
  <si>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</si>
  <si>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</si>
  <si>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</si>
  <si>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</si>
  <si>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</si>
  <si>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</si>
  <si>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</si>
  <si>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</si>
  <si>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</si>
  <si>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</si>
  <si>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</si>
  <si>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</si>
  <si>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</si>
  <si>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</si>
  <si>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</si>
  <si>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</si>
  <si>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</si>
  <si>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</si>
  <si>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</si>
  <si>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</si>
  <si>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</si>
  <si>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</si>
  <si>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</si>
  <si>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</si>
  <si>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</si>
  <si>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</si>
  <si>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</si>
  <si>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</si>
  <si>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</si>
  <si>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</si>
  <si>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</si>
  <si>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</si>
  <si>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</si>
  <si>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</si>
  <si>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</si>
  <si>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</si>
  <si>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</si>
  <si>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</si>
  <si>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</si>
  <si>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</si>
  <si>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</si>
  <si>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</si>
  <si>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</si>
  <si>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</si>
  <si>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</si>
  <si>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</si>
  <si>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</si>
  <si>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</si>
  <si>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</si>
  <si>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</si>
  <si>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</si>
  <si>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</si>
  <si>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</si>
  <si>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</si>
  <si>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</si>
  <si>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</si>
  <si>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</si>
  <si>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</si>
  <si>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</si>
  <si>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</si>
  <si>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</si>
  <si>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</si>
  <si>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</si>
  <si>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</si>
  <si>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</si>
  <si>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</si>
  <si>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</si>
  <si>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</si>
  <si>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</si>
  <si>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</si>
  <si>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</si>
  <si>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</si>
  <si>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</si>
  <si>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</si>
  <si>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</si>
  <si>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</si>
  <si>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</si>
  <si>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</si>
  <si>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</si>
  <si>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</si>
  <si>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</si>
  <si>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</si>
  <si>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</si>
  <si>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</si>
  <si>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</si>
  <si>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</si>
  <si>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</si>
  <si>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</si>
  <si>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</si>
  <si>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</si>
  <si>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</si>
  <si>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</si>
  <si>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</si>
  <si>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</si>
  <si>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</si>
  <si>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</si>
  <si>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</si>
  <si>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</si>
  <si>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</si>
  <si>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</si>
  <si>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</si>
  <si>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</si>
  <si>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</si>
  <si>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</si>
  <si>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</si>
  <si>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</si>
  <si>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</si>
  <si>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</si>
  <si>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</si>
  <si>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</si>
  <si>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</si>
  <si>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</si>
  <si>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</si>
  <si>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</si>
  <si>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</si>
  <si>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</si>
  <si>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</si>
  <si>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</si>
  <si>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</si>
  <si>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</si>
  <si>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</si>
  <si>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</si>
  <si>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</si>
  <si>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</si>
  <si>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</si>
  <si>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</si>
  <si>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</si>
  <si>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</si>
  <si>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</si>
  <si>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</si>
  <si>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</si>
  <si>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</si>
  <si>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</si>
  <si>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</si>
  <si>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</si>
  <si>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</si>
  <si>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</si>
  <si>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</si>
  <si>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</si>
  <si>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</si>
  <si>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</si>
  <si>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</si>
  <si>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</si>
  <si>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</si>
  <si>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</si>
  <si>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</si>
  <si>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</si>
  <si>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</si>
  <si>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</si>
  <si>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</si>
  <si>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</si>
  <si>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</si>
  <si>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</si>
  <si>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</si>
  <si>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</si>
  <si>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</si>
  <si>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</si>
  <si>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</si>
  <si>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</si>
  <si>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</si>
  <si>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</si>
  <si>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</si>
  <si>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</si>
  <si>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</si>
  <si>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</si>
  <si>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</si>
  <si>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</si>
  <si>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</si>
  <si>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</si>
  <si>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</si>
  <si>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</si>
  <si>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</si>
  <si>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</si>
  <si>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</si>
  <si>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</si>
  <si>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</si>
  <si>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</si>
  <si>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</si>
  <si>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</si>
  <si>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</si>
  <si>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</si>
  <si>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</si>
  <si>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</si>
  <si>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</si>
  <si>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</si>
  <si>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</si>
  <si>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</si>
  <si>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</si>
  <si>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</si>
  <si>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</si>
  <si>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</si>
  <si>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</si>
  <si>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</si>
  <si>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</si>
  <si>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</si>
  <si>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</si>
  <si>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</si>
  <si>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</si>
  <si>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</si>
  <si>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</si>
  <si>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</si>
  <si>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</si>
  <si>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</si>
  <si>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</si>
  <si>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</si>
  <si>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</si>
  <si>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</si>
  <si>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</si>
  <si>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</si>
  <si>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</si>
  <si>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</si>
  <si>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</si>
  <si>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</si>
  <si>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</si>
  <si>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</si>
  <si>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</si>
  <si>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</si>
  <si>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</si>
  <si>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</si>
  <si>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</si>
  <si>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</si>
  <si>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</si>
  <si>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</si>
  <si>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</si>
  <si>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</si>
  <si>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</si>
  <si>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</si>
  <si>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</si>
  <si>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</si>
  <si>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</si>
  <si>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</si>
  <si>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</si>
  <si>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</si>
  <si>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</si>
  <si>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</si>
  <si>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</si>
  <si>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</si>
  <si>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</si>
  <si>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</si>
  <si>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</si>
  <si>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</si>
  <si>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</si>
  <si>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</si>
  <si>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</si>
  <si>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</si>
  <si>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</si>
  <si>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</si>
  <si>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</si>
  <si>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</si>
  <si>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</si>
  <si>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</si>
  <si>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</si>
  <si>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</si>
  <si>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</si>
  <si>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</si>
  <si>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</si>
  <si>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</si>
  <si>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</si>
  <si>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</si>
  <si>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</si>
  <si>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</si>
  <si>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</si>
  <si>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</si>
  <si>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</si>
  <si>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</si>
  <si>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</si>
  <si>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</si>
  <si>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</si>
  <si>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</si>
  <si>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</si>
  <si>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</si>
  <si>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</si>
  <si>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</si>
  <si>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</si>
  <si>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</si>
  <si>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</si>
  <si>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</si>
  <si>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</si>
  <si>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</si>
  <si>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</si>
  <si>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</si>
  <si>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</si>
  <si>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</si>
  <si>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</si>
  <si>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</si>
  <si>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</si>
  <si>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</si>
  <si>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</si>
  <si>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</si>
  <si>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</si>
  <si>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</si>
  <si>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</si>
  <si>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</si>
  <si>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</si>
  <si>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</si>
  <si>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</si>
  <si>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</si>
  <si>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</si>
  <si>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</si>
  <si>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</si>
  <si>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</si>
  <si>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</si>
  <si>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</si>
  <si>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</si>
  <si>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</si>
  <si>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</si>
  <si>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</si>
  <si>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</si>
  <si>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</si>
  <si>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</si>
  <si>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</si>
  <si>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</si>
  <si>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</si>
  <si>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</si>
  <si>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</si>
  <si>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</si>
  <si>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</si>
  <si>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</si>
  <si>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</si>
  <si>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</si>
  <si>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</si>
  <si>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</si>
  <si>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</si>
  <si>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</si>
  <si>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</si>
  <si>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</si>
  <si>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</si>
  <si>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</si>
  <si>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</si>
  <si>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</si>
  <si>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</si>
  <si>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</si>
  <si>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</si>
  <si>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</si>
  <si>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</si>
  <si>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</si>
  <si>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</si>
  <si>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</si>
  <si>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</si>
  <si>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</si>
  <si>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</si>
  <si>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</si>
  <si>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</si>
  <si>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</si>
  <si>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</si>
  <si>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</si>
  <si>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</si>
  <si>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</si>
  <si>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</si>
  <si>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</si>
  <si>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</si>
  <si>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</si>
  <si>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</si>
  <si>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</si>
  <si>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</si>
  <si>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</si>
  <si>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</si>
  <si>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</si>
  <si>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</si>
  <si>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</si>
  <si>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</si>
  <si>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</si>
  <si>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</si>
  <si>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</si>
  <si>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</si>
  <si>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</si>
  <si>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</si>
  <si>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</si>
  <si>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</si>
  <si>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</si>
  <si>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</si>
  <si>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</si>
  <si>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</si>
  <si>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</si>
  <si>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</si>
  <si>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</si>
  <si>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</si>
  <si>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</si>
  <si>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</si>
  <si>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</si>
  <si>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</si>
  <si>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</si>
  <si>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</si>
  <si>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</si>
  <si>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</si>
  <si>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</si>
  <si>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</si>
  <si>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</si>
  <si>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</si>
  <si>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</si>
  <si>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</si>
  <si>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</si>
  <si>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</si>
  <si>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</si>
  <si>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</si>
  <si>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</si>
  <si>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</si>
  <si>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</si>
  <si>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</si>
  <si>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</si>
  <si>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</si>
  <si>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</si>
  <si>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</si>
  <si>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</si>
  <si>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</si>
  <si>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</si>
  <si>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</si>
  <si>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</si>
  <si>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</si>
  <si>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</si>
  <si>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</si>
  <si>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</si>
  <si>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</si>
  <si>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</si>
  <si>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</si>
  <si>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</si>
  <si>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</si>
  <si>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</si>
  <si>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</si>
  <si>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</si>
  <si>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</si>
  <si>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</si>
  <si>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</si>
  <si>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</si>
  <si>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</si>
  <si>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</si>
  <si>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</si>
  <si>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</si>
  <si>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</si>
  <si>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</si>
  <si>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</si>
  <si>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</si>
  <si>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</si>
  <si>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</si>
  <si>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</si>
  <si>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</si>
  <si>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</si>
  <si>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</si>
  <si>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</si>
  <si>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</si>
  <si>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</si>
  <si>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</si>
  <si>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</si>
  <si>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</si>
  <si>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</si>
  <si>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</si>
  <si>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</si>
  <si>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</si>
  <si>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</si>
  <si>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</si>
  <si>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</si>
  <si>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</si>
  <si>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</si>
  <si>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</si>
  <si>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</si>
  <si>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</si>
  <si>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</si>
  <si>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</si>
  <si>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</si>
  <si>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</si>
  <si>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</si>
  <si>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</si>
  <si>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</si>
  <si>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</si>
  <si>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</si>
  <si>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</si>
  <si>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</si>
  <si>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</si>
  <si>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</si>
  <si>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</si>
  <si>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</si>
  <si>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</si>
  <si>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</si>
  <si>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</si>
  <si>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</si>
  <si>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</si>
  <si>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</si>
  <si>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</si>
  <si>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</si>
  <si>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</si>
  <si>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</si>
  <si>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</si>
  <si>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</si>
  <si>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</si>
  <si>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</si>
  <si>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</si>
  <si>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</si>
  <si>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</si>
  <si>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</si>
  <si>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</si>
  <si>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</si>
  <si>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</si>
  <si>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</si>
  <si>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</si>
  <si>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</si>
  <si>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</si>
  <si>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</si>
  <si>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</si>
  <si>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</si>
  <si>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</si>
  <si>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</si>
  <si>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</si>
  <si>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</si>
  <si>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</si>
  <si>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</si>
  <si>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</si>
  <si>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</si>
  <si>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</si>
  <si>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</si>
  <si>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</si>
  <si>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</si>
  <si>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</si>
  <si>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</si>
  <si>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</si>
  <si>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</si>
  <si>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</si>
  <si>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</si>
  <si>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</si>
  <si>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</si>
  <si>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</si>
  <si>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</si>
  <si>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</si>
  <si>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</si>
  <si>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</si>
  <si>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</si>
  <si>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</si>
  <si>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</si>
  <si>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</si>
  <si>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</si>
  <si>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</si>
  <si>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</si>
  <si>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</si>
  <si>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</si>
  <si>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</si>
  <si>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</si>
  <si>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</si>
  <si>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</si>
  <si>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</si>
  <si>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</si>
  <si>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</si>
  <si>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</si>
  <si>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</si>
  <si>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</si>
  <si>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</si>
  <si>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</si>
  <si>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</si>
  <si>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</si>
  <si>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</si>
  <si>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</si>
  <si>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</si>
  <si>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</si>
  <si>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</si>
  <si>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</si>
  <si>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</si>
  <si>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</si>
  <si>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</si>
  <si>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</si>
  <si>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</si>
  <si>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</si>
  <si>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</si>
  <si>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</si>
  <si>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</si>
  <si>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</si>
  <si>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</si>
  <si>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</si>
  <si>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</si>
  <si>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</si>
  <si>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</si>
  <si>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</si>
  <si>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</si>
  <si>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</si>
  <si>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</si>
  <si>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</si>
  <si>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</si>
  <si>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</si>
  <si>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</si>
  <si>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</si>
  <si>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</si>
  <si>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</si>
  <si>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</si>
  <si>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</si>
  <si>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</si>
  <si>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</si>
  <si>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</si>
  <si>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</si>
  <si>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</si>
  <si>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</si>
  <si>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</si>
  <si>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</si>
  <si>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</si>
  <si>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</si>
  <si>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</si>
  <si>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</si>
  <si>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</si>
  <si>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</si>
  <si>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</si>
  <si>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</si>
  <si>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</si>
  <si>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</si>
  <si>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</si>
  <si>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</si>
  <si>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</si>
  <si>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</si>
  <si>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</si>
  <si>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</si>
  <si>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</si>
  <si>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</si>
  <si>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</si>
  <si>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</si>
  <si>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</si>
  <si>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</si>
  <si>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</si>
  <si>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</si>
  <si>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</si>
  <si>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</si>
  <si>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</si>
  <si>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</si>
  <si>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</si>
  <si>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</si>
  <si>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</si>
  <si>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</si>
  <si>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</si>
  <si>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</si>
  <si>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</si>
  <si>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</si>
  <si>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</si>
  <si>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</si>
  <si>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</si>
  <si>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</si>
  <si>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</si>
  <si>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</si>
  <si>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</si>
  <si>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</si>
  <si>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</si>
  <si>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</si>
  <si>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</si>
  <si>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</si>
  <si>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</si>
  <si>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</si>
  <si>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</si>
  <si>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</si>
  <si>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</si>
  <si>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</si>
  <si>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</si>
  <si>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</si>
  <si>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</si>
  <si>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</si>
  <si>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</si>
  <si>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</si>
  <si>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</si>
  <si>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</si>
  <si>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</si>
  <si>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</si>
  <si>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</si>
  <si>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</si>
  <si>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</si>
  <si>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</si>
  <si>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</si>
  <si>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</si>
  <si>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</si>
  <si>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</si>
  <si>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</si>
  <si>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</si>
  <si>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</si>
  <si>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</si>
  <si>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</si>
  <si>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</si>
  <si>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</si>
  <si>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</si>
  <si>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</si>
  <si>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</si>
  <si>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</si>
  <si>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</si>
  <si>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</si>
  <si>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</si>
  <si>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</si>
  <si>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</si>
  <si>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</si>
  <si>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</si>
  <si>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</si>
  <si>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</si>
  <si>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</si>
  <si>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</si>
  <si>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</si>
  <si>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</si>
  <si>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</si>
  <si>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</si>
  <si>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</si>
  <si>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</si>
  <si>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</si>
  <si>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</si>
  <si>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</si>
  <si>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</si>
  <si>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</si>
  <si>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</si>
  <si>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</si>
  <si>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</si>
  <si>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</si>
  <si>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</si>
  <si>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</si>
  <si>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</si>
  <si>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</si>
  <si>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</si>
  <si>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</si>
  <si>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</si>
  <si>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</si>
  <si>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</si>
  <si>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</si>
  <si>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</si>
  <si>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</si>
  <si>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</si>
  <si>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</si>
  <si>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</si>
  <si>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</si>
  <si>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</si>
  <si>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</si>
  <si>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</si>
  <si>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</si>
  <si>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</si>
  <si>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</si>
  <si>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</si>
  <si>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</si>
  <si>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</si>
  <si>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</si>
  <si>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</si>
  <si>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</si>
  <si>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</si>
  <si>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</si>
  <si>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</si>
  <si>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</si>
  <si>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</si>
  <si>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</si>
  <si>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</si>
  <si>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</si>
  <si>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</si>
  <si>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</si>
  <si>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</si>
  <si>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</si>
  <si>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</si>
  <si>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</si>
  <si>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</si>
  <si>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</si>
  <si>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</si>
  <si>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</si>
  <si>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</si>
  <si>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</si>
  <si>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</si>
  <si>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</si>
  <si>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</si>
  <si>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</si>
  <si>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</si>
  <si>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</si>
  <si>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</si>
  <si>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</si>
  <si>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</si>
  <si>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</si>
  <si>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</si>
  <si>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</si>
  <si>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</si>
  <si>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</si>
  <si>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</si>
  <si>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</si>
  <si>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</si>
  <si>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</si>
  <si>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</si>
  <si>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</si>
  <si>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</si>
  <si>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</si>
  <si>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</si>
  <si>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</si>
  <si>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</si>
  <si>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</si>
  <si>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</si>
  <si>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</si>
  <si>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</si>
  <si>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</si>
  <si>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</si>
  <si>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</si>
  <si>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</si>
  <si>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</si>
  <si>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</si>
  <si>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</si>
  <si>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</si>
  <si>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</si>
  <si>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</si>
  <si>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</si>
  <si>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</si>
  <si>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</si>
  <si>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</si>
  <si>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</si>
  <si>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</si>
  <si>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</si>
  <si>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</si>
  <si>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</si>
  <si>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</si>
  <si>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</si>
  <si>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</si>
  <si>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</si>
  <si>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</si>
  <si>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</si>
  <si>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</si>
  <si>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</si>
  <si>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</si>
  <si>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</si>
  <si>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</si>
  <si>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</si>
  <si>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</si>
  <si>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</si>
  <si>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</si>
  <si>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</si>
  <si>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</si>
  <si>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</si>
  <si>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</si>
  <si>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</si>
  <si>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</si>
  <si>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</si>
  <si>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</si>
  <si>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</si>
  <si>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</si>
  <si>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</si>
  <si>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</si>
  <si>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</si>
  <si>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</si>
  <si>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</si>
  <si>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</si>
  <si>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</si>
  <si>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</si>
  <si>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</si>
  <si>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</si>
  <si>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</si>
  <si>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</si>
  <si>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</si>
  <si>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</si>
  <si>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</si>
  <si>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</si>
  <si>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</si>
  <si>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</si>
  <si>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</si>
  <si>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</si>
  <si>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</si>
  <si>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</si>
  <si>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</si>
  <si>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</si>
  <si>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</si>
  <si>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</si>
  <si>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</si>
  <si>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</si>
  <si>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</si>
  <si>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</si>
  <si>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</si>
  <si>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</si>
  <si>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</si>
  <si>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</si>
  <si>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</si>
  <si>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</si>
  <si>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</si>
  <si>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</si>
  <si>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</si>
  <si>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</si>
  <si>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</si>
  <si>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</si>
  <si>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</si>
  <si>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</si>
  <si>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</si>
  <si>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</si>
  <si>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</si>
  <si>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</si>
  <si>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</si>
  <si>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</si>
  <si>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</si>
  <si>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</si>
  <si>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</si>
  <si>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</si>
  <si>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</si>
  <si>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</si>
  <si>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</si>
  <si>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</si>
  <si>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</si>
  <si>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</si>
  <si>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</si>
  <si>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</si>
  <si>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</si>
  <si>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</si>
  <si>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</si>
  <si>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</si>
  <si>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</si>
  <si>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</si>
  <si>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</si>
  <si>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</si>
  <si>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</si>
  <si>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</si>
  <si>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</si>
  <si>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</si>
  <si>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</si>
  <si>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</si>
  <si>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</si>
  <si>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</si>
  <si>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</si>
  <si>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</si>
  <si>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</si>
  <si>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</si>
  <si>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</si>
  <si>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</si>
  <si>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</si>
  <si>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</si>
  <si>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</si>
  <si>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</si>
  <si>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</si>
  <si>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</si>
  <si>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</si>
  <si>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</si>
  <si>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</si>
  <si>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</si>
  <si>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</si>
  <si>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</si>
  <si>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</si>
  <si>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</si>
  <si>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</si>
  <si>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</si>
  <si>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</si>
  <si>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</si>
  <si>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</si>
  <si>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</si>
  <si>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</si>
  <si>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</si>
  <si>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</si>
  <si>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</si>
  <si>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</si>
  <si>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</si>
  <si>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</si>
  <si>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</si>
  <si>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</si>
  <si>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</si>
  <si>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</si>
  <si>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</si>
  <si>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</si>
  <si>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</si>
  <si>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</si>
  <si>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</si>
  <si>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</si>
  <si>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</si>
  <si>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</si>
  <si>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</si>
  <si>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</si>
  <si>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</si>
  <si>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</si>
  <si>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</si>
  <si>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</si>
  <si>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</si>
  <si>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</si>
  <si>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</si>
  <si>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</si>
  <si>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</si>
  <si>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</si>
  <si>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</si>
  <si>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</si>
  <si>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</si>
  <si>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</si>
  <si>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</si>
  <si>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</si>
  <si>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</si>
  <si>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</si>
  <si>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</si>
  <si>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</si>
  <si>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</si>
  <si>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</si>
  <si>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</si>
  <si>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</si>
  <si>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</si>
  <si>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</si>
  <si>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</si>
  <si>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</si>
  <si>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</si>
  <si>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</si>
  <si>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</si>
  <si>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</si>
  <si>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</si>
  <si>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</si>
  <si>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</si>
  <si>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</si>
  <si>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</si>
  <si>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</si>
  <si>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</si>
  <si>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</si>
  <si>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</si>
  <si>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</si>
  <si>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</si>
  <si>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</si>
  <si>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</si>
  <si>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</si>
  <si>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</si>
  <si>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</si>
  <si>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</si>
  <si>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</si>
  <si>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</si>
  <si>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</si>
  <si>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</si>
  <si>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</si>
  <si>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</si>
  <si>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</si>
  <si>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</si>
  <si>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</si>
  <si>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</si>
  <si>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</si>
  <si>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</si>
  <si>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</si>
  <si>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</si>
  <si>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</si>
  <si>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</si>
  <si>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</si>
  <si>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</si>
  <si>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</si>
  <si>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</si>
  <si>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</si>
  <si>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</si>
  <si>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</si>
  <si>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</si>
  <si>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</si>
  <si>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</si>
  <si>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</si>
  <si>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</si>
  <si>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</si>
  <si>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</si>
  <si>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</si>
  <si>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</si>
  <si>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</si>
  <si>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</si>
  <si>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</si>
  <si>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</si>
  <si>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</si>
  <si>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</si>
  <si>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</si>
  <si>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</si>
  <si>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</si>
  <si>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</si>
  <si>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</si>
  <si>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</si>
  <si>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</si>
  <si>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</si>
  <si>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</si>
  <si>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</si>
  <si>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</si>
  <si>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</si>
  <si>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</si>
  <si>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</si>
  <si>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</si>
  <si>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</si>
  <si>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</si>
  <si>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</si>
  <si>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</si>
  <si>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</si>
  <si>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</si>
  <si>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</si>
  <si>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</si>
  <si>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</si>
  <si>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</si>
  <si>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</si>
  <si>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</si>
  <si>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</si>
  <si>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</si>
  <si>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</si>
  <si>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</si>
  <si>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</si>
  <si>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</si>
  <si>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</si>
  <si>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</si>
  <si>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</si>
  <si>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</si>
  <si>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</si>
  <si>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</si>
  <si>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</si>
  <si>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</si>
  <si>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</si>
  <si>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</si>
  <si>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</si>
  <si>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</si>
  <si>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</si>
  <si>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</si>
  <si>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</si>
  <si>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</si>
  <si>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</si>
  <si>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</si>
  <si>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</si>
  <si>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</si>
  <si>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</si>
  <si>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</si>
  <si>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</si>
  <si>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</si>
  <si>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</si>
  <si>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</si>
  <si>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</si>
  <si>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</si>
  <si>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</si>
  <si>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</si>
  <si>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</si>
  <si>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</si>
  <si>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</si>
  <si>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</si>
  <si>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</si>
  <si>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</si>
  <si>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</si>
  <si>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</si>
  <si>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</si>
  <si>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</si>
  <si>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</si>
  <si>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</si>
  <si>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</si>
  <si>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</si>
  <si>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</si>
  <si>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</si>
  <si>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</si>
  <si>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</si>
  <si>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</si>
  <si>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</si>
  <si>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</si>
  <si>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</si>
  <si>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</si>
  <si>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</si>
  <si>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</si>
  <si>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</si>
  <si>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</si>
  <si>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</si>
  <si>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</si>
  <si>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</si>
  <si>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</si>
  <si>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</si>
  <si>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</si>
  <si>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</si>
  <si>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</si>
  <si>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</si>
  <si>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</si>
  <si>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</si>
  <si>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</si>
  <si>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</si>
  <si>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</si>
  <si>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</si>
  <si>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</si>
  <si>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</si>
  <si>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</si>
  <si>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</si>
  <si>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</si>
  <si>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</si>
  <si>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</si>
  <si>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</si>
  <si>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</si>
  <si>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</si>
  <si>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</si>
  <si>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</si>
  <si>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</si>
  <si>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</si>
  <si>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</si>
  <si>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</si>
  <si>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</si>
  <si>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</si>
  <si>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</si>
  <si>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</si>
  <si>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</si>
  <si>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</si>
  <si>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</si>
  <si>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</si>
  <si>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</si>
  <si>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</si>
  <si>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</si>
  <si>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</si>
  <si>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</si>
  <si>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</si>
  <si>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</si>
  <si>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</si>
  <si>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</si>
  <si>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</si>
  <si>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</si>
  <si>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</si>
  <si>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</si>
  <si>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</si>
  <si>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</si>
  <si>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</si>
  <si>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</si>
  <si>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</si>
  <si>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</si>
  <si>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</si>
  <si>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</si>
  <si>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</si>
  <si>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</si>
  <si>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</si>
  <si>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</si>
  <si>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</si>
  <si>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</si>
  <si>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</si>
  <si>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</si>
  <si>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</si>
  <si>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</si>
  <si>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</si>
  <si>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</si>
  <si>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</si>
  <si>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</si>
  <si>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</si>
  <si>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</si>
  <si>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</si>
  <si>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</si>
  <si>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</si>
  <si>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</si>
  <si>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</si>
  <si>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</si>
  <si>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</si>
  <si>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</si>
  <si>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</si>
  <si>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</si>
  <si>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</si>
  <si>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</si>
  <si>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</si>
  <si>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</si>
  <si>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</si>
  <si>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</si>
  <si>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</si>
  <si>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</si>
  <si>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</si>
  <si>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</si>
  <si>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</si>
  <si>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</si>
  <si>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</si>
  <si>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</si>
  <si>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</si>
  <si>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</si>
  <si>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</si>
  <si>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</si>
  <si>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</si>
  <si>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</si>
  <si>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</si>
  <si>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</si>
  <si>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</si>
  <si>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</si>
  <si>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</si>
  <si>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</si>
  <si>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</si>
  <si>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</si>
  <si>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</si>
  <si>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</si>
  <si>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</si>
  <si>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</si>
  <si>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</si>
  <si>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</si>
  <si>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</si>
  <si>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</si>
  <si>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</si>
  <si>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</si>
  <si>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</si>
  <si>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</si>
  <si>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</si>
  <si>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</si>
  <si>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</si>
  <si>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</si>
  <si>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</si>
  <si>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</si>
  <si>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</si>
  <si>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</si>
  <si>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</si>
  <si>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</si>
  <si>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</si>
  <si>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</si>
  <si>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</si>
  <si>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</si>
  <si>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</si>
  <si>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</si>
  <si>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</si>
  <si>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</si>
  <si>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</si>
  <si>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</si>
  <si>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</si>
  <si>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</si>
  <si>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</si>
  <si>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</si>
  <si>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</si>
  <si>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</si>
  <si>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</si>
  <si>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</si>
  <si>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</si>
  <si>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</si>
  <si>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</si>
  <si>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</si>
  <si>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</si>
  <si>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</si>
  <si>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</si>
  <si>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</si>
  <si>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</si>
  <si>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</si>
  <si>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</si>
  <si>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</si>
  <si>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</si>
  <si>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</si>
  <si>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</si>
  <si>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</si>
  <si>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</si>
  <si>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</si>
  <si>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</si>
  <si>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</si>
  <si>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</si>
  <si>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</si>
  <si>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</si>
  <si>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</si>
  <si>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</si>
  <si>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</si>
  <si>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</si>
  <si>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</si>
  <si>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</si>
  <si>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</si>
  <si>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</si>
  <si>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</si>
  <si>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</si>
  <si>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</si>
  <si>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</si>
  <si>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</si>
  <si>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</si>
  <si>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</si>
  <si>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</si>
  <si>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</si>
  <si>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</si>
  <si>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</si>
  <si>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</si>
  <si>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</si>
  <si>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</si>
  <si>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</si>
  <si>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</si>
  <si>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</si>
  <si>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</si>
  <si>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</si>
  <si>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</si>
  <si>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</si>
  <si>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</si>
  <si>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</si>
  <si>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</si>
  <si>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</si>
  <si>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</si>
  <si>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</si>
  <si>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</si>
  <si>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</si>
  <si>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</si>
  <si>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</si>
  <si>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</si>
  <si>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</si>
  <si>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</si>
  <si>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</si>
  <si>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</si>
  <si>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</si>
  <si>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</si>
  <si>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</si>
  <si>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</si>
  <si>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</si>
  <si>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</si>
  <si>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</si>
  <si>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</si>
  <si>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</si>
  <si>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</si>
  <si>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</si>
  <si>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</si>
  <si>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</si>
  <si>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</si>
  <si>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</si>
  <si>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</si>
  <si>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</si>
  <si>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</si>
  <si>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</si>
  <si>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</si>
  <si>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</si>
  <si>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</si>
  <si>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</si>
  <si>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</si>
  <si>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</si>
  <si>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</si>
  <si>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</si>
  <si>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</si>
  <si>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</si>
  <si>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</si>
  <si>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</si>
  <si>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</si>
  <si>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</si>
  <si>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</si>
  <si>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</si>
  <si>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</si>
  <si>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</si>
  <si>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</si>
  <si>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</si>
  <si>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</si>
  <si>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</si>
  <si>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</si>
  <si>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</si>
  <si>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</si>
  <si>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</si>
  <si>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</si>
  <si>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</si>
  <si>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</si>
  <si>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</si>
  <si>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</si>
  <si>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</si>
  <si>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</si>
  <si>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</si>
  <si>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</si>
  <si>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</si>
  <si>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</si>
  <si>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</si>
  <si>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</si>
  <si>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</si>
  <si>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</si>
  <si>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</si>
  <si>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</si>
  <si>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</si>
  <si>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</si>
  <si>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</si>
  <si>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</si>
  <si>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</si>
  <si>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</si>
  <si>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</si>
  <si>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</si>
  <si>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</si>
  <si>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</si>
  <si>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</si>
  <si>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</si>
  <si>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</si>
  <si>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</si>
  <si>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</si>
  <si>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</si>
  <si>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</si>
  <si>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</si>
  <si>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</si>
  <si>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</si>
  <si>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</si>
  <si>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</si>
  <si>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</si>
  <si>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</si>
  <si>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</si>
  <si>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</si>
  <si>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</si>
  <si>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</si>
  <si>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</si>
  <si>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</si>
  <si>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</si>
  <si>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</si>
  <si>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</si>
  <si>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</si>
  <si>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</si>
  <si>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</si>
  <si>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</si>
  <si>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</si>
  <si>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</si>
  <si>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</si>
  <si>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</si>
  <si>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</si>
  <si>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</si>
  <si>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</si>
  <si>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</si>
  <si>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</si>
  <si>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</si>
  <si>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</si>
  <si>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</si>
  <si>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</si>
  <si>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</si>
  <si>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</si>
  <si>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</si>
  <si>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</si>
  <si>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</si>
  <si>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</si>
  <si>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</si>
  <si>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</si>
  <si>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</si>
  <si>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</si>
  <si>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</si>
  <si>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</si>
  <si>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</si>
  <si>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</si>
  <si>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</si>
  <si>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</si>
  <si>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</si>
  <si>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</si>
  <si>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</si>
  <si>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</si>
  <si>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</si>
  <si>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</si>
  <si>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</si>
  <si>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</si>
  <si>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</si>
  <si>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</si>
  <si>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</si>
  <si>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</si>
  <si>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</si>
  <si>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</si>
  <si>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</si>
  <si>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</si>
  <si>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</si>
  <si>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</si>
  <si>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</si>
  <si>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</si>
  <si>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</si>
  <si>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</si>
  <si>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</si>
  <si>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</si>
  <si>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</si>
  <si>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</si>
  <si>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</si>
  <si>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</si>
  <si>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</si>
  <si>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</si>
  <si>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</si>
  <si>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</si>
  <si>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</si>
  <si>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</si>
  <si>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</si>
  <si>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</si>
  <si>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</si>
  <si>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</si>
  <si>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</si>
  <si>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</si>
  <si>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</si>
  <si>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</si>
  <si>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</si>
  <si>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</si>
  <si>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</si>
  <si>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</si>
  <si>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</si>
  <si>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</si>
  <si>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</si>
  <si>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</si>
  <si>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</si>
  <si>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</si>
  <si>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</si>
  <si>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</si>
  <si>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</si>
  <si>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</si>
  <si>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</si>
  <si>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</si>
  <si>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</si>
  <si>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</si>
  <si>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</si>
  <si>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</si>
  <si>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</si>
  <si>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</si>
  <si>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</si>
  <si>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</si>
  <si>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</si>
  <si>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</si>
  <si>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</si>
  <si>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</si>
  <si>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</si>
  <si>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</si>
  <si>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</si>
  <si>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</si>
  <si>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</si>
  <si>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</si>
  <si>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</si>
  <si>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</si>
  <si>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</si>
  <si>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</si>
  <si>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</si>
  <si>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</si>
  <si>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</si>
  <si>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</si>
  <si>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</si>
  <si>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</si>
  <si>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</si>
  <si>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</si>
  <si>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</si>
  <si>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</si>
  <si>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</si>
  <si>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</si>
  <si>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</si>
  <si>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</si>
  <si>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</si>
  <si>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</si>
  <si>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</si>
  <si>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</si>
  <si>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</si>
  <si>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</si>
  <si>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</si>
  <si>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</si>
  <si>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</si>
  <si>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</si>
  <si>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</si>
  <si>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</si>
  <si>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</si>
  <si>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</si>
  <si>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</si>
  <si>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</si>
  <si>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</si>
  <si>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</si>
  <si>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</si>
  <si>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</si>
  <si>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</si>
  <si>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</si>
  <si>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</si>
  <si>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</si>
  <si>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</si>
  <si>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</si>
  <si>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</si>
  <si>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</si>
  <si>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</si>
  <si>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</si>
  <si>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</si>
  <si>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</si>
  <si>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</si>
  <si>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</si>
  <si>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</si>
  <si>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</si>
  <si>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</si>
  <si>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</si>
  <si>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</si>
  <si>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</si>
  <si>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</si>
  <si>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</si>
  <si>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</si>
  <si>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</si>
  <si>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</si>
  <si>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</si>
  <si>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</si>
  <si>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</si>
  <si>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</si>
  <si>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</si>
  <si>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</si>
  <si>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</si>
  <si>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</si>
  <si>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</si>
  <si>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</si>
  <si>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</si>
  <si>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</si>
  <si>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</si>
  <si>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</si>
  <si>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</si>
  <si>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</si>
  <si>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</si>
  <si>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</si>
  <si>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</si>
  <si>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</si>
  <si>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</si>
  <si>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</si>
  <si>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</si>
  <si>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</si>
  <si>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</si>
  <si>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</si>
  <si>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</si>
  <si>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</si>
  <si>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</si>
  <si>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</si>
  <si>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</si>
  <si>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</si>
  <si>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</si>
  <si>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</si>
  <si>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</si>
  <si>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</si>
  <si>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</si>
  <si>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</si>
  <si>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</si>
  <si>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</si>
  <si>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</si>
  <si>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</si>
  <si>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</si>
  <si>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</si>
  <si>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</si>
  <si>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</si>
  <si>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</si>
  <si>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</si>
  <si>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</si>
  <si>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</si>
  <si>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</si>
  <si>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</si>
  <si>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</si>
  <si>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</si>
  <si>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</si>
  <si>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</si>
  <si>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</si>
  <si>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</si>
  <si>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</si>
  <si>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</si>
  <si>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</si>
  <si>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</si>
  <si>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</si>
  <si>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</si>
  <si>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</si>
  <si>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</si>
  <si>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</si>
  <si>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</si>
  <si>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</si>
  <si>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</si>
  <si>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</si>
  <si>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</si>
  <si>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</si>
  <si>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</si>
  <si>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</si>
  <si>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</si>
  <si>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</si>
  <si>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</si>
  <si>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</si>
  <si>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</si>
  <si>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</si>
  <si>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</si>
  <si>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</si>
  <si>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</si>
  <si>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</si>
  <si>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</si>
  <si>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</si>
  <si>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</si>
  <si>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</si>
  <si>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</si>
  <si>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</si>
  <si>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</si>
  <si>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</si>
  <si>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</si>
  <si>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</si>
  <si>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</si>
  <si>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</si>
  <si>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</si>
  <si>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</si>
  <si>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</si>
  <si>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</si>
  <si>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</si>
  <si>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</si>
  <si>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</si>
  <si>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</si>
  <si>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</si>
  <si>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</si>
  <si>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</si>
  <si>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</si>
  <si>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</si>
  <si>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</si>
  <si>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</si>
  <si>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</si>
  <si>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</si>
  <si>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</si>
  <si>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</si>
  <si>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</si>
  <si>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</si>
  <si>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</si>
  <si>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</si>
  <si>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</si>
  <si>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</si>
  <si>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</si>
  <si>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</si>
  <si>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</si>
  <si>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</si>
  <si>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</si>
  <si>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</si>
  <si>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</si>
  <si>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</si>
  <si>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</si>
  <si>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</si>
  <si>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</si>
  <si>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</si>
  <si>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</si>
  <si>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</si>
  <si>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</si>
  <si>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</si>
  <si>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</si>
  <si>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</si>
  <si>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</si>
  <si>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</si>
  <si>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</si>
  <si>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</si>
  <si>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</si>
  <si>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</si>
  <si>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</si>
  <si>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</si>
  <si>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</si>
  <si>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</si>
  <si>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</si>
  <si>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</si>
  <si>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</si>
  <si>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</si>
  <si>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</si>
  <si>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</si>
  <si>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</si>
  <si>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</si>
  <si>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</si>
  <si>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</si>
  <si>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</si>
  <si>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</si>
  <si>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</si>
  <si>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</si>
  <si>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</si>
  <si>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</si>
  <si>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</si>
  <si>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</si>
  <si>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</si>
  <si>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</si>
  <si>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</si>
  <si>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</si>
  <si>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</si>
  <si>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</si>
  <si>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</si>
  <si>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</si>
  <si>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</si>
  <si>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</si>
  <si>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</si>
  <si>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</si>
  <si>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</si>
  <si>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</si>
  <si>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</si>
  <si>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</si>
  <si>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</si>
  <si>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</si>
  <si>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</si>
  <si>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</si>
  <si>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</si>
  <si>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</si>
  <si>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</si>
  <si>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</si>
  <si>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</si>
  <si>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</si>
  <si>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</si>
  <si>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</si>
  <si>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</si>
  <si>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</si>
  <si>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</si>
  <si>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</si>
  <si>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</si>
  <si>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</si>
  <si>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</si>
  <si>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</si>
  <si>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</si>
  <si>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</si>
  <si>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</si>
  <si>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</si>
  <si>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</si>
  <si>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</si>
  <si>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</si>
  <si>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</si>
  <si>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</si>
  <si>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</si>
  <si>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</si>
  <si>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</si>
  <si>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</si>
  <si>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</si>
  <si>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</si>
  <si>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</si>
  <si>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</si>
  <si>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</si>
  <si>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</si>
  <si>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</si>
  <si>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</si>
  <si>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</si>
  <si>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</si>
  <si>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</si>
  <si>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</si>
  <si>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</si>
  <si>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</si>
  <si>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</si>
  <si>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</si>
  <si>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</si>
  <si>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</si>
  <si>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</si>
  <si>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</si>
  <si>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</si>
  <si>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</si>
  <si>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</si>
  <si>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</si>
  <si>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</si>
  <si>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</si>
  <si>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</si>
  <si>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</si>
  <si>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</si>
  <si>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</si>
  <si>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</si>
  <si>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</si>
  <si>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</si>
  <si>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</si>
  <si>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</si>
  <si>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</si>
  <si>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</si>
  <si>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</si>
  <si>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</si>
  <si>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</si>
  <si>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</si>
  <si>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</si>
  <si>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</si>
  <si>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</si>
  <si>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</si>
  <si>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</si>
  <si>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</si>
  <si>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</si>
  <si>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</si>
  <si>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</si>
  <si>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</si>
  <si>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</si>
  <si>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</si>
  <si>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</si>
  <si>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</si>
  <si>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</si>
  <si>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</si>
  <si>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</si>
  <si>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</si>
  <si>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</si>
  <si>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</si>
  <si>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</si>
  <si>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</si>
  <si>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</si>
  <si>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</si>
  <si>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</si>
  <si>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</si>
  <si>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</si>
  <si>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</si>
  <si>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</si>
  <si>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</si>
  <si>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</si>
  <si>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</si>
  <si>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</si>
  <si>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</si>
  <si>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</si>
  <si>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</si>
  <si>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</si>
  <si>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</si>
  <si>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</si>
  <si>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</si>
  <si>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</si>
  <si>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</si>
  <si>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</si>
  <si>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</si>
  <si>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</si>
  <si>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</si>
  <si>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</si>
  <si>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</si>
  <si>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</si>
  <si>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</si>
  <si>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</si>
  <si>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</si>
  <si>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</si>
  <si>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</si>
  <si>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</si>
  <si>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</si>
  <si>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</si>
  <si>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</si>
  <si>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</si>
  <si>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</si>
  <si>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</si>
  <si>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</si>
  <si>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</si>
  <si>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</si>
  <si>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</si>
  <si>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</si>
  <si>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</si>
  <si>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</si>
  <si>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</si>
  <si>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</si>
  <si>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</si>
  <si>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</si>
  <si>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</si>
  <si>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</si>
  <si>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</si>
  <si>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</si>
  <si>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</si>
  <si>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</si>
  <si>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</si>
  <si>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</si>
  <si>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</si>
  <si>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</si>
  <si>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</si>
  <si>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</si>
  <si>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</si>
  <si>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</si>
  <si>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</si>
  <si>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</si>
  <si>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</si>
  <si>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</si>
  <si>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</si>
  <si>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</si>
  <si>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</si>
  <si>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</si>
  <si>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</si>
  <si>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</si>
  <si>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</si>
  <si>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</si>
  <si>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</si>
  <si>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</si>
  <si>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</si>
  <si>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</si>
  <si>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</si>
  <si>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</si>
  <si>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</si>
  <si>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</si>
  <si>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</si>
  <si>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</si>
  <si>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</si>
  <si>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</si>
  <si>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</si>
  <si>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</si>
  <si>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</si>
  <si>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</si>
  <si>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</si>
  <si>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</si>
  <si>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</si>
  <si>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</si>
  <si>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</si>
  <si>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</si>
  <si>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</si>
  <si>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</si>
  <si>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</si>
  <si>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</si>
  <si>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</si>
  <si>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</si>
  <si>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</si>
  <si>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</si>
  <si>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</si>
  <si>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</si>
  <si>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</si>
  <si>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</si>
  <si>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</si>
  <si>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</si>
  <si>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</si>
  <si>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</si>
  <si>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</si>
  <si>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</si>
  <si>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</si>
  <si>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</si>
  <si>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</si>
  <si>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</si>
  <si>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</si>
  <si>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</si>
  <si>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</si>
  <si>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</si>
  <si>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</si>
  <si>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</si>
  <si>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</si>
  <si>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</si>
  <si>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</si>
  <si>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</si>
  <si>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</si>
  <si>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</si>
  <si>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</si>
  <si>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</si>
  <si>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</si>
  <si>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</si>
  <si>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</si>
  <si>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</si>
  <si>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</si>
  <si>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</si>
  <si>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</si>
  <si>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</si>
  <si>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</si>
  <si>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</si>
  <si>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</si>
  <si>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</si>
  <si>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</si>
  <si>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</si>
  <si>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</si>
  <si>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</si>
  <si>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</si>
  <si>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</si>
  <si>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</si>
  <si>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</si>
  <si>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</si>
  <si>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</si>
  <si>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</si>
  <si>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</si>
  <si>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</si>
  <si>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</si>
  <si>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</si>
  <si>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</si>
  <si>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</si>
  <si>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</si>
  <si>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</si>
  <si>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</si>
  <si>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</si>
  <si>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</si>
  <si>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</si>
  <si>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</si>
  <si>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</si>
  <si>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</si>
  <si>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</si>
  <si>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</si>
  <si>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</si>
  <si>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</si>
  <si>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</si>
  <si>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</si>
  <si>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</si>
  <si>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</si>
  <si>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</si>
  <si>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</si>
  <si>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</si>
  <si>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</si>
  <si>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</si>
  <si>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</si>
  <si>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</si>
  <si>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</si>
  <si>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</si>
  <si>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</si>
  <si>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</si>
  <si>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</si>
  <si>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</si>
  <si>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</si>
  <si>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</si>
  <si>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</si>
  <si>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</si>
  <si>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</si>
  <si>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</si>
  <si>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</si>
  <si>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</si>
  <si>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</si>
  <si>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</si>
  <si>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</si>
  <si>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</si>
  <si>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</si>
  <si>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</si>
  <si>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</si>
  <si>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</si>
  <si>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</si>
  <si>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</si>
  <si>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</si>
  <si>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</si>
  <si>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</si>
  <si>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</si>
  <si>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</si>
  <si>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</si>
  <si>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</si>
  <si>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</si>
  <si>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</si>
  <si>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</si>
  <si>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</si>
  <si>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</si>
  <si>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</si>
  <si>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</si>
  <si>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</si>
  <si>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</si>
  <si>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</si>
  <si>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</si>
  <si>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</si>
  <si>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</si>
  <si>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</si>
  <si>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</si>
  <si>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</si>
  <si>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</si>
  <si>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</si>
  <si>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</si>
  <si>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</si>
  <si>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</si>
  <si>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</si>
  <si>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</si>
  <si>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</si>
  <si>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</si>
  <si>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</si>
  <si>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</si>
  <si>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</si>
  <si>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</si>
  <si>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</si>
  <si>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</si>
  <si>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</si>
  <si>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</si>
  <si>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</si>
  <si>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</si>
  <si>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</si>
  <si>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</si>
  <si>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</si>
  <si>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</si>
  <si>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</si>
  <si>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</si>
  <si>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</si>
  <si>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</si>
  <si>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</si>
  <si>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</si>
  <si>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</si>
  <si>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</si>
  <si>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</si>
  <si>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</si>
  <si>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</si>
  <si>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</si>
  <si>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</si>
  <si>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</si>
  <si>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</si>
  <si>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</si>
  <si>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</si>
  <si>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</si>
  <si>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</si>
  <si>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</si>
  <si>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</si>
  <si>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</si>
  <si>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</si>
  <si>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</si>
  <si>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</si>
  <si>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</si>
  <si>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</si>
  <si>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</si>
  <si>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</si>
  <si>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</si>
  <si>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</si>
  <si>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</si>
  <si>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</si>
  <si>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</si>
  <si>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</si>
  <si>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</si>
  <si>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</si>
  <si>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</si>
  <si>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</si>
  <si>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</si>
  <si>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</si>
  <si>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</si>
  <si>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</si>
  <si>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</si>
  <si>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</si>
  <si>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</si>
  <si>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</si>
  <si>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</si>
  <si>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</si>
  <si>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</si>
  <si>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</si>
  <si>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</si>
  <si>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</si>
  <si>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</si>
  <si>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</si>
  <si>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</si>
  <si>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</si>
  <si>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</si>
  <si>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</si>
  <si>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</si>
  <si>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</si>
  <si>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</si>
  <si>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</si>
  <si>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</si>
  <si>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</si>
  <si>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</si>
  <si>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</si>
  <si>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</si>
  <si>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</si>
  <si>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</si>
  <si>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</si>
  <si>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</si>
  <si>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</si>
  <si>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</si>
  <si>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</si>
  <si>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</si>
  <si>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</si>
  <si>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</si>
  <si>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</si>
  <si>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</si>
  <si>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</si>
  <si>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</si>
  <si>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</si>
  <si>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</si>
  <si>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</si>
  <si>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</si>
  <si>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</si>
  <si>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</si>
  <si>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</si>
  <si>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</si>
  <si>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</si>
  <si>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</si>
  <si>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</si>
  <si>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</si>
  <si>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</si>
  <si>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</si>
  <si>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</si>
  <si>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</si>
  <si>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</si>
  <si>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</si>
  <si>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</si>
  <si>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</si>
  <si>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</si>
  <si>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</si>
  <si>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</si>
  <si>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</si>
  <si>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</si>
  <si>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</si>
  <si>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</si>
  <si>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</si>
  <si>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</si>
  <si>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</si>
  <si>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</si>
  <si>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</si>
  <si>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</si>
  <si>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</si>
  <si>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</si>
  <si>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</si>
  <si>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</si>
  <si>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</si>
  <si>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</si>
  <si>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</si>
  <si>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</si>
  <si>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</si>
  <si>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</si>
  <si>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</si>
  <si>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</si>
  <si>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</si>
  <si>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</si>
  <si>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</si>
  <si>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</si>
  <si>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</si>
  <si>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</si>
  <si>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</si>
  <si>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</si>
  <si>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</si>
  <si>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</si>
  <si>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</si>
  <si>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</si>
  <si>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</si>
  <si>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</si>
  <si>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</si>
  <si>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</si>
  <si>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</si>
  <si>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</si>
  <si>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</si>
  <si>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</si>
  <si>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</si>
  <si>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</si>
  <si>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</si>
  <si>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</si>
  <si>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</si>
  <si>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</si>
  <si>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</si>
  <si>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</si>
  <si>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</si>
  <si>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</si>
  <si>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</si>
  <si>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</si>
  <si>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</si>
  <si>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</si>
  <si>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</si>
  <si>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</si>
  <si>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</si>
  <si>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</si>
  <si>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</si>
  <si>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</si>
  <si>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</si>
  <si>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</si>
  <si>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</si>
  <si>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</si>
  <si>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</si>
  <si>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</si>
  <si>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</si>
  <si>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</si>
  <si>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</si>
  <si>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</si>
  <si>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</si>
  <si>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</si>
  <si>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</si>
  <si>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</si>
  <si>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</si>
  <si>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</si>
  <si>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</si>
  <si>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</si>
  <si>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</si>
  <si>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</si>
  <si>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</si>
  <si>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</si>
  <si>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</si>
  <si>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</si>
  <si>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</si>
  <si>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</si>
  <si>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</si>
  <si>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</si>
  <si>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</si>
  <si>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</si>
  <si>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</si>
  <si>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</si>
  <si>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</si>
  <si>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</si>
  <si>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</si>
  <si>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</si>
  <si>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</si>
  <si>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</si>
  <si>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</si>
  <si>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</si>
  <si>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</si>
  <si>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</si>
  <si>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</si>
  <si>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</si>
  <si>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</si>
  <si>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</si>
  <si>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</si>
  <si>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</si>
  <si>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</si>
  <si>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</si>
  <si>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</si>
  <si>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</si>
  <si>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</si>
  <si>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</si>
  <si>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</si>
  <si>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</si>
  <si>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</si>
  <si>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</si>
  <si>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</si>
  <si>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</si>
  <si>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</si>
  <si>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</si>
  <si>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</si>
  <si>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</si>
  <si>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</si>
  <si>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</si>
  <si>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</si>
  <si>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</si>
  <si>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</si>
  <si>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</si>
  <si>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</si>
  <si>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</si>
  <si>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</si>
  <si>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</si>
  <si>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</si>
  <si>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</si>
  <si>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</si>
  <si>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</si>
  <si>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</si>
  <si>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</si>
  <si>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</si>
  <si>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</si>
  <si>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</si>
  <si>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</si>
  <si>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</si>
  <si>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</si>
  <si>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</si>
  <si>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</si>
  <si>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</si>
  <si>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</si>
  <si>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</si>
  <si>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</si>
  <si>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</si>
  <si>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</si>
  <si>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</si>
  <si>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</si>
  <si>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</si>
  <si>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</si>
  <si>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</si>
  <si>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</si>
  <si>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</si>
  <si>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</si>
  <si>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</si>
  <si>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</si>
  <si>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</si>
  <si>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</si>
  <si>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</si>
  <si>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</si>
  <si>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</si>
  <si>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</si>
  <si>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</si>
  <si>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</si>
  <si>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</si>
  <si>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</si>
  <si>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</si>
  <si>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</si>
  <si>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</si>
  <si>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</si>
  <si>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</si>
  <si>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</si>
  <si>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</si>
  <si>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</si>
  <si>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</si>
  <si>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</si>
  <si>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</si>
  <si>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</si>
  <si>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</si>
  <si>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</si>
  <si>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</si>
  <si>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</si>
  <si>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</si>
  <si>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</si>
  <si>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</si>
  <si>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</si>
  <si>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</si>
  <si>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</si>
  <si>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</si>
  <si>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</si>
  <si>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</si>
  <si>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</si>
  <si>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</si>
  <si>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</si>
  <si>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</si>
  <si>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</si>
  <si>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</si>
  <si>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</si>
  <si>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</si>
  <si>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</si>
  <si>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</si>
  <si>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</si>
  <si>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</si>
  <si>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</si>
  <si>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</si>
  <si>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</si>
  <si>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</si>
  <si>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</si>
  <si>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</si>
  <si>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</si>
  <si>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</si>
  <si>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</si>
  <si>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</si>
  <si>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</si>
  <si>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</si>
  <si>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</si>
  <si>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</si>
  <si>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</si>
  <si>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</si>
  <si>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</si>
  <si>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</si>
  <si>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</si>
  <si>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</si>
  <si>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</si>
  <si>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</si>
  <si>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</si>
  <si>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</si>
  <si>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</si>
  <si>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</si>
  <si>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</si>
  <si>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</si>
  <si>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</si>
  <si>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</si>
  <si>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</si>
  <si>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</si>
  <si>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</si>
  <si>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</si>
  <si>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</si>
  <si>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</si>
  <si>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</si>
  <si>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</si>
  <si>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</si>
  <si>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</si>
  <si>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</si>
  <si>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</si>
  <si>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</si>
  <si>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</si>
  <si>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</si>
  <si>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</si>
  <si>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</si>
  <si>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</si>
  <si>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</si>
  <si>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</si>
  <si>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</si>
  <si>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</si>
  <si>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</si>
  <si>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</si>
  <si>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</si>
  <si>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</si>
  <si>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</si>
  <si>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</si>
  <si>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</si>
  <si>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</si>
  <si>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</si>
  <si>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</si>
  <si>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</si>
  <si>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</si>
  <si>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</si>
  <si>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</si>
  <si>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</si>
  <si>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</si>
  <si>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</si>
  <si>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</si>
  <si>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</si>
  <si>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</si>
  <si>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</si>
  <si>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</si>
  <si>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</si>
  <si>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</si>
  <si>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</si>
  <si>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</si>
  <si>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</si>
  <si>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</si>
  <si>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</si>
  <si>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</si>
  <si>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</si>
  <si>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</si>
  <si>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</si>
  <si>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</si>
  <si>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</si>
  <si>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</si>
  <si>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</si>
  <si>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</si>
  <si>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</si>
  <si>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</si>
  <si>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</si>
  <si>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</si>
  <si>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</si>
  <si>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</si>
  <si>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</si>
  <si>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</si>
  <si>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</si>
  <si>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</si>
  <si>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</si>
  <si>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</si>
  <si>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</si>
  <si>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</si>
  <si>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</si>
  <si>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</si>
  <si>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</si>
  <si>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</si>
  <si>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</si>
  <si>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</si>
  <si>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</si>
  <si>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</si>
  <si>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</si>
  <si>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</si>
  <si>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</si>
  <si>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</si>
  <si>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</si>
  <si>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</si>
  <si>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</si>
  <si>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</si>
  <si>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</si>
  <si>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</si>
  <si>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</si>
  <si>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</si>
  <si>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</si>
  <si>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</si>
  <si>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</si>
  <si>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</si>
  <si>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</si>
  <si>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</si>
  <si>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</si>
  <si>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</si>
  <si>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</si>
  <si>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</si>
  <si>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</si>
  <si>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</si>
  <si>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</si>
  <si>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</si>
  <si>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</si>
  <si>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</si>
  <si>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</si>
  <si>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</si>
  <si>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</si>
  <si>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</si>
  <si>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</si>
  <si>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</si>
  <si>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</si>
  <si>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</si>
  <si>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</si>
  <si>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</si>
  <si>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</si>
  <si>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</si>
  <si>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</si>
  <si>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</si>
  <si>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</si>
  <si>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</si>
  <si>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</si>
  <si>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</si>
  <si>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</si>
  <si>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</si>
  <si>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</si>
  <si>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</si>
  <si>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</si>
  <si>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</si>
  <si>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</si>
  <si>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</si>
  <si>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</si>
  <si>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</si>
  <si>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</si>
  <si>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</si>
  <si>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</si>
  <si>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</si>
  <si>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</si>
  <si>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</si>
  <si>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</si>
  <si>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</si>
  <si>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</si>
  <si>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</si>
  <si>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</si>
  <si>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</si>
  <si>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</si>
  <si>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</si>
  <si>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</si>
  <si>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</si>
  <si>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</si>
  <si>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</si>
  <si>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</si>
  <si>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</si>
  <si>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</si>
  <si>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</si>
  <si>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</si>
  <si>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</si>
  <si>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</si>
  <si>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</si>
  <si>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</si>
  <si>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</si>
  <si>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</si>
  <si>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</si>
  <si>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</si>
  <si>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</si>
  <si>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</si>
  <si>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</si>
  <si>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</si>
  <si>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</si>
  <si>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</si>
  <si>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</si>
  <si>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</si>
  <si>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</si>
  <si>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</si>
  <si>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</si>
  <si>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</si>
  <si>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</si>
  <si>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</si>
  <si>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</si>
  <si>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</si>
  <si>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</si>
  <si>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</si>
  <si>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</si>
  <si>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</si>
  <si>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</si>
  <si>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</si>
  <si>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</si>
  <si>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</si>
  <si>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</si>
  <si>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</si>
  <si>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</si>
  <si>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</si>
  <si>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</si>
  <si>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</si>
  <si>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</si>
  <si>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</si>
  <si>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</si>
  <si>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</si>
  <si>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</si>
  <si>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</si>
  <si>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</si>
  <si>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</si>
  <si>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</si>
  <si>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</si>
  <si>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</si>
  <si>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</si>
  <si>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</si>
  <si>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</si>
  <si>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</si>
  <si>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</si>
  <si>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</si>
  <si>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</si>
  <si>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</si>
  <si>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</si>
  <si>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</si>
  <si>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</si>
  <si>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</si>
  <si>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</si>
  <si>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</si>
  <si>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</si>
  <si>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</si>
  <si>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</si>
  <si>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</si>
  <si>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</si>
  <si>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</si>
  <si>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</si>
  <si>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</si>
  <si>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</si>
  <si>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</si>
  <si>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</si>
  <si>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</si>
  <si>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</si>
  <si>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</si>
  <si>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</si>
  <si>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</si>
  <si>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</si>
  <si>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</si>
  <si>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</si>
  <si>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</si>
  <si>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</si>
  <si>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</si>
  <si>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</si>
  <si>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</si>
  <si>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</si>
  <si>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</si>
  <si>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</si>
  <si>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</si>
  <si>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</si>
  <si>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</si>
  <si>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</si>
  <si>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</si>
  <si>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</si>
  <si>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</si>
  <si>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</si>
  <si>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</si>
  <si>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</si>
  <si>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</si>
  <si>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</si>
  <si>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</si>
  <si>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</si>
  <si>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</si>
  <si>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</si>
  <si>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</si>
  <si>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</si>
  <si>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</si>
  <si>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</si>
  <si>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</si>
  <si>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</si>
  <si>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</si>
  <si>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</si>
  <si>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</si>
  <si>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</si>
  <si>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</si>
  <si>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</si>
  <si>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</si>
  <si>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</si>
  <si>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</si>
  <si>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</si>
  <si>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</si>
  <si>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</si>
  <si>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</si>
  <si>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</si>
  <si>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</si>
  <si>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</si>
  <si>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</si>
  <si>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</si>
  <si>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</si>
  <si>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</si>
  <si>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</si>
  <si>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</si>
  <si>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</si>
  <si>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</si>
  <si>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</si>
  <si>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</si>
  <si>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</si>
  <si>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</si>
  <si>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</si>
  <si>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</si>
  <si>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</si>
  <si>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</si>
  <si>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</si>
  <si>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</si>
  <si>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</si>
  <si>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</si>
  <si>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</si>
  <si>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</si>
  <si>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</si>
  <si>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</si>
  <si>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</si>
  <si>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</si>
  <si>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</si>
  <si>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</si>
  <si>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</si>
  <si>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</si>
  <si>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</si>
  <si>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</si>
  <si>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</si>
  <si>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</si>
  <si>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</si>
  <si>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</si>
  <si>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</si>
  <si>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</si>
  <si>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</si>
  <si>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</si>
  <si>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</si>
  <si>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</si>
  <si>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</si>
  <si>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</si>
  <si>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</si>
  <si>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</si>
  <si>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</si>
  <si>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</si>
  <si>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</si>
  <si>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</si>
  <si>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</si>
  <si>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</si>
  <si>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</si>
  <si>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</si>
  <si>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</si>
  <si>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</si>
  <si>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</si>
  <si>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</si>
  <si>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</si>
  <si>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</si>
  <si>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</si>
  <si>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</si>
  <si>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</si>
  <si>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</si>
  <si>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</si>
  <si>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</si>
  <si>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</si>
  <si>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</si>
  <si>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</si>
  <si>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</si>
  <si>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</si>
  <si>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</si>
  <si>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</si>
  <si>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</si>
  <si>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</si>
  <si>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</si>
  <si>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</si>
  <si>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</si>
  <si>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</si>
  <si>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</si>
  <si>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</si>
  <si>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</si>
  <si>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</si>
  <si>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</si>
  <si>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</si>
  <si>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</si>
  <si>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</si>
  <si>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</si>
  <si>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</si>
  <si>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</si>
  <si>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</si>
  <si>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</si>
  <si>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</si>
  <si>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</si>
  <si>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</si>
  <si>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</si>
  <si>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</si>
  <si>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</si>
  <si>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</si>
  <si>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</si>
  <si>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</si>
  <si>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</si>
  <si>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</si>
  <si>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</si>
  <si>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</si>
  <si>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</si>
  <si>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</si>
  <si>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</si>
  <si>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</si>
  <si>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</si>
  <si>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</si>
  <si>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</si>
  <si>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</si>
  <si>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</si>
  <si>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</si>
  <si>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</si>
  <si>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</si>
  <si>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</si>
  <si>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</si>
  <si>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</si>
  <si>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</si>
  <si>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</si>
  <si>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</si>
  <si>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</si>
  <si>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</si>
  <si>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</si>
  <si>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</si>
  <si>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</si>
  <si>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</si>
  <si>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</si>
  <si>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</si>
  <si>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</si>
  <si>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</si>
  <si>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</si>
  <si>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</si>
  <si>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</si>
  <si>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</si>
  <si>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</si>
  <si>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</si>
  <si>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</si>
  <si>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</si>
  <si>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</si>
  <si>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</si>
  <si>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</si>
  <si>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</si>
  <si>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</si>
  <si>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</si>
  <si>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</si>
  <si>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</si>
  <si>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</si>
  <si>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</si>
  <si>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</si>
  <si>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</si>
  <si>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</si>
  <si>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</si>
  <si>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</si>
  <si>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</si>
  <si>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</si>
  <si>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</si>
  <si>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</si>
  <si>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</si>
  <si>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</si>
  <si>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</si>
  <si>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</si>
  <si>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</si>
  <si>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</si>
  <si>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</si>
  <si>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</si>
  <si>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</si>
  <si>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</si>
  <si>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</si>
  <si>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</si>
  <si>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</si>
  <si>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</si>
  <si>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</si>
  <si>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</si>
  <si>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</si>
  <si>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</si>
  <si>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</si>
  <si>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</si>
  <si>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</si>
  <si>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</si>
  <si>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</si>
  <si>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</si>
  <si>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</si>
  <si>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</si>
  <si>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</si>
  <si>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</si>
  <si>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</si>
  <si>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</si>
  <si>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</si>
  <si>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</si>
  <si>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</si>
  <si>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</si>
  <si>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</si>
  <si>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</si>
  <si>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</si>
  <si>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</si>
  <si>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</si>
  <si>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</si>
  <si>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</si>
  <si>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</si>
  <si>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</si>
  <si>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</si>
  <si>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</si>
  <si>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</si>
  <si>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</si>
  <si>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</si>
  <si>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</si>
  <si>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</si>
  <si>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</si>
  <si>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</si>
  <si>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</si>
  <si>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</si>
  <si>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</si>
  <si>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</si>
  <si>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</si>
  <si>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</si>
  <si>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</si>
  <si>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</si>
  <si>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</si>
  <si>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</si>
  <si>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</si>
  <si>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</si>
  <si>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</si>
  <si>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</si>
  <si>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</si>
  <si>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</si>
  <si>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</si>
  <si>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</si>
  <si>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</si>
  <si>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</si>
  <si>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</si>
  <si>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</si>
  <si>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</si>
  <si>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</si>
  <si>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</si>
  <si>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</si>
  <si>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</si>
  <si>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</si>
  <si>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</si>
  <si>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</si>
  <si>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</si>
  <si>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</si>
  <si>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</si>
  <si>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</si>
  <si>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</si>
  <si>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</si>
  <si>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</si>
  <si>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</si>
  <si>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</si>
  <si>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</si>
  <si>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</si>
  <si>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</si>
  <si>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</si>
  <si>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</si>
  <si>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</si>
  <si>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</si>
  <si>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</si>
  <si>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</si>
  <si>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</si>
  <si>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</si>
  <si>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</si>
  <si>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</si>
  <si>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</si>
  <si>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</si>
  <si>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</si>
  <si>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</si>
  <si>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</si>
  <si>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</si>
  <si>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</si>
  <si>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</si>
  <si>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</si>
  <si>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</si>
  <si>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</si>
  <si>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</si>
  <si>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</si>
  <si>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</si>
  <si>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</si>
  <si>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</si>
  <si>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</si>
  <si>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</si>
  <si>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</si>
  <si>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</si>
  <si>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</si>
  <si>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</si>
  <si>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</si>
  <si>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</si>
  <si>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</si>
  <si>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</si>
  <si>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</si>
  <si>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</si>
  <si>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</si>
  <si>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</si>
  <si>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</si>
  <si>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</si>
  <si>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</si>
  <si>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</si>
  <si>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</si>
  <si>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</si>
  <si>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</si>
  <si>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</si>
  <si>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</si>
  <si>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</si>
  <si>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</si>
  <si>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</si>
  <si>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</si>
  <si>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</si>
  <si>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</si>
  <si>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</si>
  <si>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</si>
  <si>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</si>
  <si>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</si>
  <si>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</si>
  <si>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</si>
  <si>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</si>
  <si>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</si>
  <si>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</si>
  <si>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</si>
  <si>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</si>
  <si>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</si>
  <si>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</si>
  <si>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</si>
  <si>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</si>
  <si>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</si>
  <si>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</si>
  <si>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</si>
  <si>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</si>
  <si>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</si>
  <si>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</si>
  <si>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</si>
  <si>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</si>
  <si>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</si>
  <si>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</si>
  <si>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</si>
  <si>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</si>
  <si>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</si>
  <si>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</si>
  <si>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</si>
  <si>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</si>
  <si>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</si>
  <si>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</si>
  <si>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</si>
  <si>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</si>
  <si>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</si>
  <si>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</si>
  <si>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</si>
  <si>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</si>
  <si>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</si>
  <si>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</si>
  <si>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</si>
  <si>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</si>
  <si>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</si>
  <si>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</si>
  <si>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</si>
  <si>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</si>
  <si>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</si>
  <si>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</si>
  <si>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</si>
  <si>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</si>
  <si>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</si>
  <si>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</si>
  <si>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</si>
  <si>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</si>
  <si>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</si>
  <si>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</si>
  <si>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</si>
  <si>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</si>
  <si>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</si>
  <si>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</si>
  <si>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</si>
  <si>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</si>
  <si>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</si>
  <si>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</si>
  <si>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</si>
  <si>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</si>
  <si>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</si>
  <si>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</si>
  <si>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</si>
  <si>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</si>
  <si>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</si>
  <si>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</si>
  <si>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</si>
  <si>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</si>
  <si>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</si>
  <si>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</si>
  <si>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</si>
  <si>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</si>
  <si>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</si>
  <si>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</si>
  <si>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</si>
  <si>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</si>
  <si>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</si>
  <si>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</si>
  <si>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</si>
  <si>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</si>
  <si>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</si>
  <si>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</si>
  <si>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</si>
  <si>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</si>
  <si>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</si>
  <si>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</si>
  <si>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</si>
  <si>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</si>
  <si>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</si>
  <si>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</si>
  <si>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</si>
  <si>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</si>
  <si>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</si>
  <si>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</si>
  <si>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</si>
  <si>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</si>
  <si>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</si>
  <si>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</si>
  <si>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</si>
  <si>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</si>
  <si>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</si>
  <si>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</si>
  <si>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</si>
  <si>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</si>
  <si>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</si>
  <si>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</si>
  <si>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</si>
  <si>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</si>
  <si>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</si>
  <si>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</si>
  <si>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</si>
  <si>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</si>
  <si>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</si>
  <si>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</si>
  <si>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</si>
  <si>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</si>
  <si>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</si>
  <si>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</si>
  <si>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</si>
  <si>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</si>
  <si>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</si>
  <si>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</si>
  <si>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</si>
  <si>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</si>
  <si>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</si>
  <si>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</si>
  <si>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</si>
  <si>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</si>
  <si>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</si>
  <si>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</si>
  <si>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</si>
  <si>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</si>
  <si>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</si>
  <si>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</si>
  <si>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</si>
  <si>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</si>
  <si>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</si>
  <si>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</si>
  <si>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</si>
  <si>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</si>
  <si>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</si>
  <si>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</si>
  <si>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</si>
  <si>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</si>
  <si>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</si>
  <si>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</si>
  <si>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</si>
  <si>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</si>
  <si>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</si>
  <si>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</si>
  <si>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</si>
  <si>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</si>
  <si>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</si>
  <si>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</si>
  <si>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</si>
  <si>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</si>
  <si>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</si>
  <si>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</si>
  <si>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</si>
  <si>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</si>
  <si>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</si>
  <si>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</si>
  <si>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</si>
  <si>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</si>
  <si>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</si>
  <si>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</si>
  <si>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</si>
  <si>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</si>
  <si>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</si>
  <si>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</si>
  <si>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</si>
  <si>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</si>
  <si>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</si>
  <si>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</si>
  <si>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</si>
  <si>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</si>
  <si>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</si>
  <si>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</si>
  <si>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</si>
  <si>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</si>
  <si>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</si>
  <si>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</si>
  <si>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</si>
  <si>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</si>
  <si>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</si>
  <si>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</si>
  <si>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</si>
  <si>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</si>
  <si>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</si>
  <si>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</si>
  <si>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</si>
  <si>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</si>
  <si>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</si>
  <si>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</si>
  <si>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</si>
  <si>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</si>
  <si>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</si>
  <si>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</si>
  <si>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</si>
  <si>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</si>
  <si>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</si>
  <si>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</si>
  <si>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</si>
  <si>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</si>
  <si>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</si>
  <si>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</si>
  <si>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</si>
  <si>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</si>
  <si>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</si>
  <si>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</si>
  <si>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</si>
  <si>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</si>
  <si>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</si>
  <si>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</si>
  <si>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</si>
  <si>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</si>
  <si>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</si>
  <si>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</si>
  <si>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</si>
  <si>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</si>
  <si>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</si>
  <si>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</si>
  <si>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</si>
  <si>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</si>
  <si>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</si>
  <si>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</si>
  <si>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</si>
  <si>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</si>
  <si>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</si>
  <si>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</si>
  <si>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</si>
  <si>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</si>
  <si>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</si>
  <si>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</si>
  <si>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</si>
  <si>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</si>
  <si>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</si>
  <si>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</si>
  <si>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</si>
  <si>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</si>
  <si>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</si>
  <si>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</si>
  <si>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</si>
  <si>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</si>
  <si>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</si>
  <si>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</si>
  <si>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</si>
  <si>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</si>
  <si>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</si>
  <si>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</si>
  <si>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</si>
  <si>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</si>
  <si>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</si>
  <si>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</si>
  <si>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</si>
  <si>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</si>
  <si>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</si>
  <si>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</si>
  <si>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</si>
  <si>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</si>
  <si>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</si>
  <si>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</si>
  <si>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</si>
  <si>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</si>
  <si>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</si>
  <si>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</si>
  <si>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</si>
  <si>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</si>
  <si>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</si>
  <si>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</si>
  <si>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</si>
  <si>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</si>
  <si>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</si>
  <si>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</si>
  <si>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</si>
  <si>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</si>
  <si>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</si>
  <si>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</si>
  <si>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</si>
  <si>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</si>
  <si>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</si>
  <si>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</si>
  <si>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</si>
  <si>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</si>
  <si>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</si>
  <si>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</si>
  <si>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</si>
  <si>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</si>
  <si>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</si>
  <si>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</si>
  <si>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</si>
  <si>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</si>
  <si>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</si>
  <si>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</si>
  <si>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</si>
  <si>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</si>
  <si>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</si>
  <si>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</si>
  <si>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</si>
  <si>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</si>
  <si>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</si>
  <si>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</si>
  <si>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</si>
  <si>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</si>
  <si>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</si>
  <si>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</si>
  <si>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</si>
  <si>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</si>
  <si>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</si>
  <si>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</si>
  <si>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</si>
  <si>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</si>
  <si>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</si>
  <si>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</si>
  <si>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</si>
  <si>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</si>
  <si>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</si>
  <si>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</si>
  <si>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</si>
  <si>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</si>
  <si>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</si>
  <si>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</si>
  <si>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</si>
  <si>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</si>
  <si>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</si>
  <si>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</si>
  <si>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</si>
  <si>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</si>
  <si>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</si>
  <si>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</si>
  <si>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</si>
  <si>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</si>
  <si>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</si>
  <si>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</si>
  <si>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</si>
  <si>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</si>
  <si>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</si>
  <si>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</si>
  <si>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</si>
  <si>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</si>
  <si>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</si>
  <si>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</si>
  <si>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</si>
  <si>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</si>
  <si>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</si>
  <si>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</si>
  <si>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</si>
  <si>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</si>
  <si>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</si>
  <si>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</si>
  <si>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</si>
  <si>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</si>
  <si>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</si>
  <si>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</si>
  <si>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</si>
  <si>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</si>
  <si>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</si>
  <si>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</si>
  <si>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</si>
  <si>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</si>
  <si>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</si>
  <si>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</si>
  <si>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</si>
  <si>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</si>
  <si>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</si>
  <si>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</si>
  <si>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</si>
  <si>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</si>
  <si>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</si>
  <si>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</si>
  <si>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</si>
  <si>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</si>
  <si>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</si>
  <si>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</si>
  <si>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</si>
  <si>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</si>
  <si>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</si>
  <si>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</si>
  <si>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</si>
  <si>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</si>
  <si>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</si>
  <si>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</si>
  <si>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</si>
  <si>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</si>
  <si>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</si>
  <si>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</si>
  <si>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</si>
  <si>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</si>
  <si>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</si>
  <si>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</si>
  <si>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</si>
  <si>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</si>
  <si>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</si>
  <si>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</si>
  <si>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</si>
  <si>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</si>
  <si>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</si>
  <si>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</si>
  <si>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</si>
  <si>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</si>
  <si>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</si>
  <si>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</si>
  <si>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</si>
  <si>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</si>
  <si>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</si>
  <si>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</si>
  <si>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</si>
  <si>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</si>
  <si>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</si>
  <si>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</si>
  <si>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</si>
  <si>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</si>
  <si>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</si>
  <si>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</si>
  <si>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</si>
  <si>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</si>
  <si>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</si>
  <si>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</si>
  <si>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</si>
  <si>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</si>
  <si>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</si>
  <si>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</si>
  <si>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</si>
  <si>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</si>
  <si>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</si>
  <si>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</si>
  <si>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</si>
  <si>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</si>
  <si>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</si>
  <si>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</si>
  <si>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</si>
  <si>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</si>
  <si>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</si>
  <si>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</si>
  <si>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</si>
  <si>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</si>
  <si>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</si>
  <si>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</si>
  <si>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</si>
  <si>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</si>
  <si>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</si>
  <si>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</si>
  <si>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</si>
  <si>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</si>
  <si>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</si>
  <si>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</si>
  <si>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</si>
  <si>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</si>
  <si>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</si>
  <si>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</si>
  <si>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</si>
  <si>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</si>
  <si>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</si>
  <si>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</si>
  <si>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</si>
  <si>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</si>
  <si>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</si>
  <si>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</si>
  <si>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</si>
  <si>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</si>
  <si>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</si>
  <si>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</si>
  <si>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</si>
  <si>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</si>
  <si>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</si>
  <si>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</si>
  <si>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</si>
  <si>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</si>
  <si>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</si>
  <si>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</si>
  <si>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</si>
  <si>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</si>
  <si>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</si>
  <si>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</si>
  <si>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</si>
  <si>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</si>
  <si>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</si>
  <si>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</si>
  <si>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</si>
  <si>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</si>
  <si>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</si>
  <si>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</si>
  <si>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</si>
  <si>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</si>
  <si>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</si>
  <si>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</si>
  <si>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</si>
  <si>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</si>
  <si>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</si>
  <si>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</si>
  <si>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</si>
  <si>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</si>
  <si>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</si>
  <si>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</si>
  <si>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</si>
  <si>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</si>
  <si>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</si>
  <si>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</si>
  <si>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</si>
  <si>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</si>
  <si>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</si>
  <si>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</si>
  <si>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</si>
  <si>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</si>
  <si>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</si>
  <si>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</si>
  <si>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</si>
  <si>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</si>
  <si>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</si>
  <si>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</si>
  <si>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</si>
  <si>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</si>
  <si>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</si>
  <si>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</si>
  <si>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</si>
  <si>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</si>
  <si>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</si>
  <si>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</si>
  <si>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</si>
  <si>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</si>
  <si>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</si>
  <si>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</si>
  <si>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</si>
  <si>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</si>
  <si>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</si>
  <si>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</si>
  <si>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</si>
  <si>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</si>
  <si>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</si>
  <si>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</si>
  <si>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</si>
  <si>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</si>
  <si>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</si>
  <si>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</si>
  <si>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</si>
  <si>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</si>
  <si>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</si>
  <si>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</si>
  <si>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</si>
  <si>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</si>
  <si>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</si>
  <si>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</si>
  <si>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</si>
  <si>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</si>
  <si>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</si>
  <si>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</si>
  <si>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</si>
  <si>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</si>
  <si>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</si>
  <si>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</si>
  <si>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</si>
  <si>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</si>
  <si>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</si>
  <si>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</si>
  <si>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</si>
  <si>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</si>
  <si>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</si>
  <si>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</si>
  <si>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</si>
  <si>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</si>
  <si>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</si>
  <si>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</si>
  <si>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</si>
  <si>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</si>
  <si>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</si>
  <si>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</si>
  <si>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</si>
  <si>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</si>
  <si>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</si>
  <si>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</si>
  <si>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</si>
  <si>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</si>
  <si>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</si>
  <si>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</si>
  <si>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</si>
  <si>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</si>
  <si>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</si>
  <si>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</si>
  <si>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</si>
  <si>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</si>
  <si>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</si>
  <si>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</si>
  <si>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</si>
  <si>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</si>
  <si>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</si>
  <si>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</si>
  <si>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</si>
  <si>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</si>
  <si>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</si>
  <si>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</si>
  <si>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</si>
  <si>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</si>
  <si>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</si>
  <si>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</si>
  <si>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</si>
  <si>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</si>
  <si>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</si>
  <si>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</si>
  <si>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</si>
  <si>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</si>
  <si>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</si>
  <si>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</si>
  <si>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</si>
  <si>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</si>
  <si>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</si>
  <si>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</si>
  <si>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</si>
  <si>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</si>
  <si>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</si>
  <si>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</si>
  <si>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</si>
  <si>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</si>
  <si>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</si>
  <si>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</si>
  <si>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</si>
  <si>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</si>
  <si>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</si>
  <si>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</si>
  <si>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</si>
  <si>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</si>
  <si>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</si>
  <si>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</si>
  <si>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</si>
  <si>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</si>
  <si>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</si>
  <si>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</si>
  <si>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</si>
  <si>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</si>
  <si>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</si>
  <si>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</si>
  <si>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</si>
  <si>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</si>
  <si>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</si>
  <si>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</si>
  <si>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</si>
  <si>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</si>
  <si>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</si>
  <si>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</si>
  <si>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</si>
  <si>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</si>
  <si>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</si>
  <si>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</si>
  <si>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</si>
  <si>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</si>
  <si>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</si>
  <si>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</si>
  <si>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</si>
  <si>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</si>
  <si>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</si>
  <si>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</si>
  <si>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</si>
  <si>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</si>
  <si>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</si>
  <si>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</si>
  <si>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</si>
  <si>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</si>
  <si>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</si>
  <si>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</si>
  <si>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</si>
  <si>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</si>
  <si>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</si>
  <si>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</si>
  <si>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</si>
  <si>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</si>
  <si>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</si>
  <si>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</si>
  <si>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</si>
  <si>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</si>
  <si>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</si>
  <si>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</si>
  <si>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</si>
  <si>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</si>
  <si>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</si>
  <si>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</si>
  <si>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</si>
  <si>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</si>
  <si>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</si>
  <si>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</si>
  <si>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</si>
  <si>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</si>
  <si>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</si>
  <si>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</si>
  <si>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</si>
  <si>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</si>
  <si>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</si>
  <si>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</si>
  <si>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</si>
  <si>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</si>
  <si>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</si>
  <si>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</si>
  <si>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</si>
  <si>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</si>
  <si>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</si>
  <si>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</si>
  <si>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</si>
  <si>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</si>
  <si>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</si>
  <si>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</si>
  <si>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</si>
  <si>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</si>
  <si>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</si>
  <si>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</si>
  <si>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</si>
  <si>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</si>
  <si>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</si>
  <si>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</si>
  <si>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</si>
  <si>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</si>
  <si>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</si>
  <si>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</si>
  <si>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</si>
  <si>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</si>
  <si>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</si>
  <si>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</si>
  <si>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</si>
  <si>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</si>
  <si>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</si>
  <si>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</si>
  <si>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</si>
  <si>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</si>
  <si>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</si>
  <si>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</si>
  <si>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</si>
  <si>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</si>
  <si>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</si>
  <si>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</si>
  <si>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</si>
  <si>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</si>
  <si>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</si>
  <si>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</si>
  <si>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</si>
  <si>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</si>
  <si>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</si>
  <si>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</si>
  <si>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</si>
  <si>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</si>
  <si>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</si>
  <si>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</si>
  <si>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</si>
  <si>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</si>
  <si>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</si>
  <si>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</si>
  <si>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</si>
  <si>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</si>
  <si>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</si>
  <si>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</si>
  <si>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</si>
  <si>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</si>
  <si>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</si>
  <si>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</si>
  <si>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</si>
  <si>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</si>
  <si>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</si>
  <si>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</si>
  <si>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</si>
  <si>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</si>
  <si>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</si>
  <si>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</si>
  <si>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</si>
  <si>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</si>
  <si>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</si>
  <si>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</si>
  <si>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</si>
  <si>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</si>
  <si>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</si>
  <si>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</si>
  <si>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</si>
  <si>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</si>
  <si>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</si>
  <si>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</si>
  <si>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</si>
  <si>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</si>
  <si>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</si>
  <si>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</si>
  <si>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</si>
  <si>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</si>
  <si>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</si>
  <si>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</si>
  <si>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</si>
  <si>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</si>
  <si>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</si>
  <si>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</si>
  <si>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</si>
  <si>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</si>
  <si>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</si>
  <si>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</si>
  <si>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</si>
  <si>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</si>
  <si>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</si>
  <si>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</si>
  <si>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</si>
  <si>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</si>
  <si>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</si>
  <si>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</si>
  <si>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</si>
  <si>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</si>
  <si>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</si>
  <si>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</si>
  <si>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</si>
  <si>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</si>
  <si>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</si>
  <si>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</si>
  <si>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</si>
  <si>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</si>
  <si>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</si>
  <si>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</si>
  <si>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</si>
  <si>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</si>
  <si>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</si>
  <si>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</si>
  <si>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</si>
  <si>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</si>
  <si>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</si>
  <si>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</si>
  <si>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</si>
  <si>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</si>
  <si>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</si>
  <si>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</si>
  <si>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</si>
  <si>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</si>
  <si>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</si>
  <si>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</si>
  <si>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</si>
  <si>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</si>
  <si>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</si>
  <si>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</si>
  <si>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</si>
  <si>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</si>
  <si>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</si>
  <si>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</si>
  <si>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</si>
  <si>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</si>
  <si>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</si>
  <si>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</si>
  <si>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</si>
  <si>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</si>
  <si>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</si>
  <si>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</si>
  <si>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</si>
  <si>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</si>
  <si>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</si>
  <si>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</si>
  <si>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</si>
  <si>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</si>
  <si>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</si>
  <si>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</si>
  <si>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</si>
  <si>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</si>
  <si>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</si>
  <si>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</si>
  <si>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</si>
  <si>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</si>
  <si>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</si>
  <si>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</si>
  <si>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</si>
  <si>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</si>
  <si>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</si>
  <si>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</si>
  <si>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</si>
  <si>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</si>
  <si>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</si>
  <si>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</si>
  <si>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</si>
  <si>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</si>
  <si>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</si>
  <si>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</si>
  <si>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</si>
  <si>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</si>
  <si>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</si>
  <si>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</si>
  <si>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</si>
  <si>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</si>
  <si>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</si>
  <si>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</si>
  <si>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</si>
  <si>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</si>
  <si>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</si>
  <si>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</si>
  <si>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</si>
  <si>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</si>
  <si>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</si>
  <si>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</si>
  <si>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</si>
  <si>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</si>
  <si>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</si>
  <si>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</si>
  <si>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</si>
  <si>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</si>
  <si>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</si>
  <si>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</si>
  <si>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</si>
  <si>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</si>
  <si>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</si>
  <si>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</si>
  <si>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</si>
  <si>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</si>
  <si>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</si>
  <si>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</si>
  <si>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</si>
  <si>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</si>
  <si>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</si>
  <si>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</si>
  <si>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</si>
  <si>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</si>
  <si>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</si>
  <si>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</si>
  <si>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</si>
  <si>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</si>
  <si>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</si>
  <si>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</si>
  <si>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</si>
  <si>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</si>
  <si>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</si>
  <si>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</si>
  <si>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</si>
  <si>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</si>
  <si>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</si>
  <si>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</si>
  <si>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</si>
  <si>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</si>
  <si>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</si>
  <si>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</si>
  <si>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</si>
  <si>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</si>
  <si>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</si>
  <si>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</si>
  <si>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</si>
  <si>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</si>
  <si>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</si>
  <si>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</si>
  <si>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</si>
  <si>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</si>
  <si>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</si>
  <si>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</si>
  <si>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</si>
  <si>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</si>
  <si>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</si>
  <si>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</si>
  <si>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</si>
  <si>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</si>
  <si>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</si>
  <si>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</si>
  <si>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</si>
  <si>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</si>
  <si>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</si>
  <si>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</si>
  <si>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</si>
  <si>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</si>
  <si>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</si>
  <si>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</si>
  <si>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</si>
  <si>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</si>
  <si>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</si>
  <si>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</si>
  <si>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</si>
  <si>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</si>
  <si>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</si>
  <si>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</si>
  <si>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</si>
  <si>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</si>
  <si>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</si>
  <si>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</si>
  <si>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</si>
  <si>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</si>
  <si>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</si>
  <si>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</si>
  <si>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</si>
  <si>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</si>
  <si>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</si>
  <si>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</si>
  <si>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</si>
  <si>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</si>
  <si>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</si>
  <si>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</si>
  <si>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</si>
  <si>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</si>
  <si>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</si>
  <si>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</si>
  <si>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</si>
  <si>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</si>
  <si>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</si>
  <si>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</si>
  <si>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</si>
  <si>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</si>
  <si>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</si>
  <si>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</si>
  <si>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</si>
  <si>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</si>
  <si>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</si>
  <si>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</si>
  <si>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</si>
  <si>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</si>
  <si>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</si>
  <si>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</si>
  <si>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</si>
  <si>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</si>
  <si>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</si>
  <si>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</si>
  <si>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</si>
  <si>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</si>
  <si>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</si>
  <si>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</si>
  <si>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</si>
  <si>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</si>
  <si>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</si>
  <si>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</si>
  <si>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</si>
  <si>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</si>
  <si>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</si>
  <si>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</si>
  <si>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</si>
  <si>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</si>
  <si>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</si>
  <si>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</si>
  <si>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</si>
  <si>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</si>
  <si>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</si>
  <si>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</si>
  <si>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</si>
  <si>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</si>
  <si>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</si>
  <si>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</si>
  <si>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</si>
  <si>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</si>
  <si>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</si>
  <si>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</si>
  <si>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</si>
  <si>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</si>
  <si>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</si>
  <si>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</si>
  <si>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</si>
  <si>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</si>
  <si>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</si>
  <si>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</si>
  <si>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</si>
  <si>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</si>
  <si>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</si>
  <si>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</si>
  <si>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</si>
  <si>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</si>
  <si>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</si>
  <si>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</si>
  <si>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</si>
  <si>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</si>
  <si>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</si>
  <si>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</si>
  <si>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</si>
  <si>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</si>
  <si>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</si>
  <si>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</si>
  <si>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</si>
  <si>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</si>
  <si>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</si>
  <si>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</si>
  <si>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</si>
  <si>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</si>
  <si>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</si>
  <si>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</si>
  <si>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</si>
  <si>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</si>
  <si>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</si>
  <si>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</si>
  <si>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</si>
  <si>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</si>
  <si>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</si>
  <si>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</si>
  <si>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</si>
  <si>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</si>
  <si>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</si>
  <si>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</si>
  <si>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</si>
  <si>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</si>
  <si>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</si>
  <si>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</si>
  <si>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</si>
  <si>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</si>
  <si>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</si>
  <si>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</si>
  <si>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</si>
  <si>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</si>
  <si>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</si>
  <si>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</si>
  <si>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</si>
  <si>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</si>
  <si>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</si>
  <si>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</si>
  <si>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</si>
  <si>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</si>
  <si>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</si>
  <si>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</si>
  <si>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</si>
  <si>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</si>
  <si>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</si>
  <si>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</si>
  <si>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</si>
  <si>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</si>
  <si>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</si>
  <si>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</si>
  <si>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</si>
  <si>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</si>
  <si>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</si>
  <si>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</si>
  <si>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</si>
  <si>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</si>
  <si>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</si>
  <si>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</si>
  <si>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</si>
  <si>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</si>
  <si>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</si>
  <si>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</si>
  <si>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</si>
  <si>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</si>
  <si>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</si>
  <si>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</si>
  <si>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</si>
  <si>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</si>
  <si>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</si>
  <si>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</si>
  <si>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</si>
  <si>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</si>
  <si>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</si>
  <si>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</si>
  <si>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</si>
  <si>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</si>
  <si>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</si>
  <si>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</si>
  <si>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</si>
  <si>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</si>
  <si>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</si>
  <si>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</si>
  <si>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</si>
  <si>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</si>
  <si>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</si>
  <si>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</si>
  <si>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</si>
  <si>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</si>
  <si>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</si>
  <si>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</si>
  <si>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</si>
  <si>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</si>
  <si>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</si>
  <si>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</si>
  <si>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</si>
  <si>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</si>
  <si>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</si>
  <si>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</si>
  <si>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</si>
  <si>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</si>
  <si>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</si>
  <si>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</si>
  <si>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</si>
  <si>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</si>
  <si>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</si>
  <si>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</si>
  <si>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</si>
  <si>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</si>
  <si>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</si>
  <si>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</si>
  <si>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</si>
  <si>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</si>
  <si>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</si>
  <si>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</si>
  <si>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</si>
  <si>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</si>
  <si>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</si>
  <si>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</si>
  <si>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</si>
  <si>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</si>
  <si>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</si>
  <si>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</si>
  <si>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</si>
  <si>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</si>
  <si>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</si>
  <si>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</si>
  <si>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</si>
  <si>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</si>
  <si>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</si>
  <si>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</si>
  <si>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</si>
  <si>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</si>
  <si>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</si>
  <si>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</si>
  <si>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</si>
  <si>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</si>
  <si>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</si>
  <si>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</si>
  <si>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</si>
  <si>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</si>
  <si>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</si>
  <si>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</si>
  <si>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</si>
  <si>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</si>
  <si>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</si>
  <si>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</si>
  <si>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</si>
  <si>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</si>
  <si>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</si>
  <si>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</si>
  <si>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</si>
  <si>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</si>
  <si>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</si>
  <si>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</si>
  <si>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</si>
  <si>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</si>
  <si>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</si>
  <si>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</si>
  <si>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</si>
  <si>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</si>
  <si>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</si>
  <si>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</si>
  <si>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</si>
  <si>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</si>
  <si>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</si>
  <si>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</si>
  <si>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</si>
  <si>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</si>
  <si>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</si>
  <si>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</si>
  <si>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</si>
  <si>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</si>
  <si>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</si>
  <si>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</si>
  <si>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</si>
  <si>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</si>
  <si>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</si>
  <si>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</si>
  <si>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</si>
  <si>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</si>
  <si>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</si>
  <si>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</si>
  <si>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</si>
  <si>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</si>
  <si>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</si>
  <si>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</si>
  <si>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</si>
  <si>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</si>
  <si>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</si>
  <si>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</si>
  <si>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</si>
  <si>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</si>
  <si>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</si>
  <si>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</si>
  <si>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</si>
  <si>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</si>
  <si>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</si>
  <si>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</si>
  <si>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</si>
  <si>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</si>
  <si>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</si>
  <si>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</si>
  <si>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</si>
  <si>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</si>
  <si>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</si>
  <si>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</si>
  <si>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</si>
  <si>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</si>
  <si>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</si>
  <si>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</si>
  <si>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</si>
  <si>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</si>
  <si>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</si>
  <si>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</si>
  <si>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</si>
  <si>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</si>
  <si>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</si>
  <si>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</si>
  <si>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</si>
  <si>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</si>
  <si>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</si>
  <si>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</si>
  <si>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</si>
  <si>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</si>
  <si>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</si>
  <si>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</si>
  <si>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</si>
  <si>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</si>
  <si>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</si>
  <si>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</si>
  <si>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</si>
  <si>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</si>
  <si>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</si>
  <si>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</si>
  <si>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</si>
  <si>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</si>
  <si>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</si>
  <si>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</si>
  <si>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</si>
  <si>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</si>
  <si>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</si>
  <si>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</si>
  <si>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</si>
  <si>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</si>
  <si>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</si>
  <si>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</si>
  <si>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</si>
  <si>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</si>
  <si>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</si>
  <si>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</si>
  <si>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</si>
  <si>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</si>
  <si>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</si>
  <si>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</si>
  <si>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</si>
  <si>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</si>
  <si>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</si>
  <si>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</si>
  <si>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</si>
  <si>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</si>
  <si>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</si>
  <si>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</si>
  <si>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</si>
  <si>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</si>
  <si>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</si>
  <si>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</si>
  <si>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</si>
  <si>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</si>
  <si>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</si>
  <si>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</si>
  <si>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</si>
  <si>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</si>
  <si>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</si>
  <si>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</si>
  <si>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</si>
  <si>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</si>
  <si>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</si>
  <si>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</si>
  <si>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</si>
  <si>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</si>
  <si>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</si>
  <si>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</si>
  <si>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</si>
  <si>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</si>
  <si>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</si>
  <si>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</si>
  <si>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</si>
  <si>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</si>
  <si>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</si>
  <si>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</si>
  <si>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</si>
  <si>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</si>
  <si>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</si>
  <si>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</si>
  <si>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</si>
  <si>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</si>
  <si>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</si>
  <si>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</si>
  <si>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</si>
  <si>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</si>
  <si>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</si>
  <si>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</si>
  <si>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</si>
  <si>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</si>
  <si>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</si>
  <si>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</si>
  <si>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</si>
  <si>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</si>
  <si>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</si>
  <si>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</si>
  <si>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</si>
  <si>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</si>
  <si>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</si>
  <si>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</si>
  <si>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</si>
  <si>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</si>
  <si>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</si>
  <si>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</si>
  <si>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</si>
  <si>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</si>
  <si>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</si>
  <si>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</si>
  <si>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</si>
  <si>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</si>
  <si>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</si>
  <si>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</si>
  <si>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</si>
  <si>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</si>
  <si>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</si>
  <si>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</si>
  <si>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</si>
  <si>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</si>
  <si>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</si>
  <si>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</si>
  <si>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</si>
  <si>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</si>
  <si>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</si>
  <si>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</si>
  <si>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</si>
  <si>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</si>
  <si>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</si>
  <si>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</si>
  <si>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</si>
  <si>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</si>
  <si>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</si>
  <si>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</si>
  <si>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</si>
  <si>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</si>
  <si>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</si>
  <si>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</si>
  <si>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</si>
  <si>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</si>
  <si>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</si>
  <si>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</si>
  <si>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</si>
  <si>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</si>
  <si>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</si>
  <si>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</si>
  <si>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</si>
  <si>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</si>
  <si>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</si>
  <si>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</si>
  <si>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</si>
  <si>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</si>
  <si>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</si>
  <si>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</si>
  <si>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</si>
  <si>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</si>
  <si>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</si>
  <si>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</si>
  <si>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</si>
  <si>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</si>
  <si>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</si>
  <si>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</si>
  <si>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</si>
  <si>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</si>
  <si>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</si>
  <si>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</si>
  <si>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</si>
  <si>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</si>
  <si>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</si>
  <si>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</si>
  <si>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</si>
  <si>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</si>
  <si>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</si>
  <si>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</si>
  <si>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</si>
  <si>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</si>
  <si>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</si>
  <si>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</si>
  <si>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</si>
  <si>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</si>
  <si>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</si>
  <si>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</si>
  <si>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</si>
  <si>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</si>
  <si>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</si>
  <si>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</si>
  <si>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</si>
  <si>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</si>
  <si>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</si>
  <si>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</si>
  <si>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</si>
  <si>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</si>
  <si>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</si>
  <si>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</si>
  <si>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</si>
  <si>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</si>
  <si>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</si>
  <si>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</si>
  <si>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</si>
  <si>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</si>
  <si>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</si>
  <si>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</si>
  <si>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</si>
  <si>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</si>
  <si>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</si>
  <si>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</si>
  <si>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</si>
  <si>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</si>
  <si>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</si>
  <si>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</si>
  <si>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</si>
  <si>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</si>
  <si>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</si>
  <si>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</si>
  <si>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</si>
  <si>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</si>
  <si>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</si>
  <si>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</si>
  <si>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</si>
  <si>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</si>
  <si>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</si>
  <si>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</si>
  <si>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</si>
  <si>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</si>
  <si>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</si>
  <si>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</si>
  <si>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</si>
  <si>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</si>
  <si>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</si>
  <si>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</si>
  <si>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</si>
  <si>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</si>
  <si>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</si>
  <si>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</si>
  <si>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</si>
  <si>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</si>
  <si>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</si>
  <si>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</si>
  <si>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</si>
  <si>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</si>
  <si>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</si>
  <si>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</si>
  <si>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</si>
  <si>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</si>
  <si>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</si>
  <si>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</si>
  <si>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</si>
  <si>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</si>
  <si>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</si>
  <si>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</si>
  <si>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</si>
  <si>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</si>
  <si>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</si>
  <si>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</si>
  <si>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</si>
  <si>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</si>
  <si>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</si>
  <si>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</si>
  <si>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</si>
  <si>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</si>
  <si>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</si>
  <si>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</si>
  <si>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</si>
  <si>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</si>
  <si>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</si>
  <si>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</si>
  <si>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</si>
  <si>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</si>
  <si>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</si>
  <si>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</si>
  <si>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</si>
  <si>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</si>
  <si>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</si>
  <si>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</si>
  <si>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</si>
  <si>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</si>
  <si>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</si>
  <si>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</si>
  <si>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</si>
  <si>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</si>
  <si>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</si>
  <si>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</si>
  <si>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</si>
  <si>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</si>
  <si>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</si>
  <si>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</si>
  <si>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</si>
  <si>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</si>
  <si>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</si>
  <si>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</si>
  <si>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</si>
  <si>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</si>
  <si>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</si>
  <si>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</si>
  <si>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</si>
  <si>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</si>
  <si>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</si>
  <si>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</si>
  <si>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</si>
  <si>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</si>
  <si>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</si>
  <si>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</si>
  <si>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</si>
  <si>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</si>
  <si>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</si>
  <si>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</si>
  <si>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</si>
  <si>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</si>
  <si>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</si>
  <si>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</si>
  <si>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</si>
  <si>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</si>
  <si>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</si>
  <si>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</si>
  <si>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</si>
  <si>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</si>
  <si>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</si>
  <si>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</si>
  <si>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</si>
  <si>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</si>
  <si>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</si>
  <si>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</si>
  <si>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</si>
  <si>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</si>
  <si>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</si>
  <si>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</si>
  <si>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</si>
  <si>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</si>
  <si>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</si>
  <si>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</si>
  <si>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</si>
  <si>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</si>
  <si>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</si>
  <si>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</si>
  <si>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</si>
  <si>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</si>
  <si>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</si>
  <si>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</si>
  <si>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</si>
  <si>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</si>
  <si>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</si>
  <si>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</si>
  <si>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</si>
  <si>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</si>
  <si>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</si>
  <si>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</si>
  <si>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</si>
  <si>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</si>
  <si>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</si>
  <si>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</si>
  <si>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</si>
  <si>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</si>
  <si>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</si>
  <si>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</si>
  <si>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</si>
  <si>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</si>
  <si>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</si>
  <si>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</si>
  <si>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</si>
  <si>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</si>
  <si>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</si>
  <si>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</si>
  <si>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</si>
  <si>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</si>
  <si>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</si>
  <si>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</si>
  <si>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</si>
  <si>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</si>
  <si>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</si>
  <si>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</si>
  <si>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</si>
  <si>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</si>
  <si>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</si>
  <si>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</si>
  <si>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</si>
  <si>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</si>
  <si>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</si>
  <si>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</si>
  <si>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</si>
  <si>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</si>
  <si>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</si>
  <si>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</si>
  <si>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</si>
  <si>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</si>
  <si>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</si>
  <si>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</si>
  <si>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</si>
  <si>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</si>
  <si>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</si>
  <si>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</si>
  <si>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</si>
  <si>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</si>
  <si>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</si>
  <si>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</si>
  <si>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</si>
  <si>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</si>
  <si>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</si>
  <si>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</si>
  <si>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</si>
  <si>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</si>
  <si>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</si>
  <si>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</si>
  <si>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</si>
  <si>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</si>
  <si>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</si>
  <si>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</si>
  <si>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</si>
  <si>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</si>
  <si>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</si>
  <si>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</si>
  <si>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</si>
  <si>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</si>
  <si>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</si>
  <si>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</si>
  <si>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</si>
  <si>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</si>
  <si>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</si>
  <si>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</si>
  <si>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</si>
  <si>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</si>
  <si>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</si>
  <si>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</si>
  <si>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</si>
  <si>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</si>
  <si>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</si>
  <si>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</si>
  <si>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</si>
  <si>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</si>
  <si>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</si>
  <si>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</si>
  <si>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</si>
  <si>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</si>
  <si>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</si>
  <si>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</si>
  <si>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</si>
  <si>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</si>
  <si>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</si>
  <si>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</si>
  <si>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</si>
  <si>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</si>
  <si>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</si>
  <si>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</si>
  <si>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</si>
  <si>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</si>
  <si>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</si>
  <si>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</si>
  <si>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</si>
  <si>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</si>
  <si>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</si>
  <si>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</si>
  <si>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</si>
  <si>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</si>
  <si>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</si>
  <si>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</si>
  <si>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</si>
  <si>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</si>
  <si>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</si>
  <si>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</si>
  <si>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</si>
  <si>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</si>
  <si>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</si>
  <si>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</si>
  <si>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</si>
  <si>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</si>
  <si>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</si>
  <si>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</si>
  <si>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</si>
  <si>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</si>
  <si>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</si>
  <si>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</si>
  <si>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</si>
  <si>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</si>
  <si>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</si>
  <si>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</si>
  <si>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</si>
  <si>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</si>
  <si>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</si>
  <si>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</si>
  <si>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</si>
  <si>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</si>
  <si>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</si>
  <si>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</si>
  <si>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</si>
  <si>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</si>
  <si>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</si>
  <si>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</si>
  <si>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</si>
  <si>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</si>
  <si>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</si>
  <si>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</si>
  <si>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</si>
  <si>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</si>
  <si>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</si>
  <si>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</si>
  <si>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</si>
  <si>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</si>
  <si>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</si>
  <si>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</si>
  <si>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</si>
  <si>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</si>
  <si>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</si>
  <si>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</si>
  <si>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</si>
  <si>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</si>
  <si>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</si>
  <si>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</si>
  <si>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</si>
  <si>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</si>
  <si>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</si>
  <si>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</si>
  <si>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</si>
  <si>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</si>
  <si>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</si>
  <si>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</si>
  <si>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</si>
  <si>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</si>
  <si>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</si>
  <si>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</si>
  <si>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</si>
  <si>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</si>
  <si>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</si>
  <si>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</si>
  <si>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</si>
  <si>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</si>
  <si>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</si>
  <si>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</si>
  <si>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</si>
  <si>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</si>
  <si>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</si>
  <si>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</si>
  <si>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</si>
  <si>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</si>
  <si>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</si>
  <si>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</si>
  <si>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</si>
  <si>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</si>
  <si>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</si>
  <si>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</si>
  <si>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</si>
  <si>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</si>
  <si>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</si>
  <si>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</si>
  <si>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</si>
  <si>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</si>
  <si>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</si>
  <si>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</si>
  <si>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</si>
  <si>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</si>
  <si>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</si>
  <si>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</si>
  <si>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</si>
  <si>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</si>
  <si>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</si>
  <si>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</si>
  <si>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</si>
  <si>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</si>
  <si>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</si>
  <si>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</si>
  <si>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</si>
  <si>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</si>
  <si>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</si>
  <si>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</si>
  <si>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</si>
  <si>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</si>
  <si>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</si>
  <si>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</si>
  <si>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</si>
  <si>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</si>
  <si>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</si>
  <si>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</si>
  <si>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</si>
  <si>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</si>
  <si>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</si>
  <si>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</si>
  <si>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</si>
  <si>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</si>
  <si>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</si>
  <si>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</si>
  <si>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</si>
  <si>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</si>
  <si>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</si>
  <si>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</si>
  <si>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</si>
  <si>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</si>
  <si>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</si>
  <si>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</si>
  <si>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</si>
  <si>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</si>
  <si>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</si>
  <si>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</si>
  <si>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</si>
  <si>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</si>
  <si>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</si>
  <si>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</si>
  <si>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</si>
  <si>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</si>
  <si>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</si>
  <si>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</si>
  <si>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</si>
  <si>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</si>
  <si>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</si>
  <si>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</si>
  <si>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</si>
  <si>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</si>
  <si>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</si>
  <si>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</si>
  <si>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</si>
  <si>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</si>
  <si>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</si>
  <si>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</si>
  <si>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</si>
  <si>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</si>
  <si>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</si>
  <si>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</si>
  <si>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</si>
  <si>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</si>
  <si>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</si>
  <si>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</si>
  <si>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</si>
  <si>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</si>
  <si>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</si>
  <si>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</si>
  <si>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</si>
  <si>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</si>
  <si>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</si>
  <si>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</si>
  <si>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</si>
  <si>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</si>
  <si>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</si>
  <si>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</si>
  <si>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</si>
  <si>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</si>
  <si>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</si>
  <si>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</si>
  <si>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</si>
  <si>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</si>
  <si>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</si>
  <si>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</si>
  <si>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</si>
  <si>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</si>
  <si>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</si>
  <si>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</si>
  <si>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</si>
  <si>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</si>
  <si>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</si>
  <si>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</si>
  <si>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</si>
  <si>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</si>
  <si>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</si>
  <si>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</si>
  <si>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</si>
  <si>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</si>
  <si>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</si>
  <si>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</si>
  <si>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</si>
  <si>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</si>
  <si>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</si>
  <si>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</si>
  <si>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</si>
  <si>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</si>
  <si>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</si>
  <si>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</si>
  <si>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</si>
  <si>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</si>
  <si>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</si>
  <si>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</si>
  <si>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</si>
  <si>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</si>
  <si>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</si>
  <si>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</si>
  <si>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</si>
  <si>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</si>
  <si>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</si>
  <si>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</si>
  <si>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</si>
  <si>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</si>
  <si>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</si>
  <si>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</si>
  <si>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</si>
  <si>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</si>
  <si>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</si>
  <si>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</si>
  <si>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</si>
  <si>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</si>
  <si>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</si>
  <si>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</si>
  <si>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</si>
  <si>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</si>
  <si>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</si>
  <si>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</si>
  <si>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</si>
  <si>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</si>
  <si>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</si>
  <si>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</si>
  <si>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</si>
  <si>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</si>
  <si>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</si>
  <si>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</si>
  <si>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</si>
  <si>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</si>
  <si>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</si>
  <si>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</si>
  <si>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</si>
  <si>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</si>
  <si>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</si>
  <si>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</si>
  <si>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</si>
  <si>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</si>
  <si>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</si>
  <si>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</si>
  <si>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</si>
  <si>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</si>
  <si>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</si>
  <si>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</si>
  <si>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</si>
  <si>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</si>
  <si>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</si>
  <si>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</si>
  <si>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</si>
  <si>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</si>
  <si>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</si>
  <si>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</si>
  <si>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</si>
  <si>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</si>
  <si>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</si>
  <si>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</si>
  <si>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</si>
  <si>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</si>
  <si>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</si>
  <si>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</si>
  <si>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</si>
  <si>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</si>
  <si>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</si>
  <si>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</si>
  <si>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</si>
  <si>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</si>
  <si>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</si>
  <si>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</si>
  <si>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</si>
  <si>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</si>
  <si>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</si>
  <si>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</si>
  <si>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</si>
  <si>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</si>
  <si>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</si>
  <si>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</si>
  <si>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</si>
  <si>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</si>
  <si>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</si>
  <si>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</si>
  <si>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</si>
  <si>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</si>
  <si>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</si>
  <si>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</si>
  <si>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</si>
  <si>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</si>
  <si>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</si>
  <si>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</si>
  <si>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</si>
  <si>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</si>
  <si>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</si>
  <si>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</si>
  <si>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</si>
  <si>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</si>
  <si>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</si>
  <si>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</si>
  <si>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</si>
  <si>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</si>
  <si>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</si>
  <si>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</si>
  <si>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</si>
  <si>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</si>
  <si>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</si>
  <si>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</si>
  <si>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</si>
  <si>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</si>
  <si>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</si>
  <si>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</si>
  <si>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</si>
  <si>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</si>
  <si>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</si>
  <si>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</si>
  <si>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</si>
  <si>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</si>
  <si>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</si>
  <si>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</si>
  <si>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</si>
  <si>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</si>
  <si>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</si>
  <si>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</si>
  <si>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</si>
  <si>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</si>
  <si>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</si>
  <si>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</si>
  <si>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</si>
  <si>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</si>
  <si>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</si>
  <si>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</si>
  <si>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</si>
  <si>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</si>
  <si>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</si>
  <si>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</si>
  <si>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</si>
  <si>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</si>
  <si>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</si>
  <si>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</si>
  <si>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</si>
  <si>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</si>
  <si>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</si>
  <si>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</si>
  <si>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</si>
  <si>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</si>
  <si>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</si>
  <si>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</si>
  <si>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</si>
  <si>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</si>
  <si>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</si>
  <si>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</si>
  <si>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</si>
  <si>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</si>
  <si>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</si>
  <si>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</si>
  <si>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</si>
  <si>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</si>
  <si>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</si>
  <si>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</si>
  <si>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</si>
  <si>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</si>
  <si>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</si>
  <si>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</si>
  <si>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</si>
  <si>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</si>
  <si>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</si>
  <si>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</si>
  <si>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</si>
  <si>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</si>
  <si>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</si>
  <si>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</si>
  <si>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</si>
  <si>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</si>
  <si>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</si>
  <si>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</si>
  <si>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</si>
  <si>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</si>
  <si>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</si>
  <si>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</si>
  <si>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</si>
  <si>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</si>
  <si>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</si>
  <si>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</si>
  <si>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</si>
  <si>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</si>
  <si>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</si>
  <si>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</si>
  <si>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</si>
  <si>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</si>
  <si>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</si>
  <si>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</si>
  <si>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</si>
  <si>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</si>
  <si>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</si>
  <si>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</si>
  <si>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</si>
  <si>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</si>
  <si>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</si>
  <si>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</si>
  <si>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</si>
  <si>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</si>
  <si>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</si>
  <si>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</si>
  <si>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</si>
  <si>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</si>
  <si>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</si>
  <si>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</si>
  <si>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</si>
  <si>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</si>
  <si>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</si>
  <si>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</si>
  <si>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</si>
  <si>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</si>
  <si>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</si>
  <si>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</si>
  <si>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</si>
  <si>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</si>
  <si>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</si>
  <si>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</si>
  <si>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</si>
  <si>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</si>
  <si>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</si>
  <si>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</si>
  <si>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</si>
  <si>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</si>
  <si>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</si>
  <si>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</si>
  <si>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</si>
  <si>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</si>
  <si>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</si>
  <si>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</si>
  <si>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</si>
  <si>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</si>
  <si>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</si>
  <si>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</si>
  <si>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</si>
  <si>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</si>
  <si>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</si>
  <si>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</si>
  <si>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</si>
  <si>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</si>
  <si>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</si>
  <si>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</si>
  <si>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</si>
  <si>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</si>
  <si>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</si>
  <si>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</si>
  <si>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</si>
  <si>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</si>
  <si>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</si>
  <si>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</si>
  <si>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</si>
  <si>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</si>
  <si>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</si>
  <si>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</si>
  <si>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</si>
  <si>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</si>
  <si>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</si>
  <si>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</si>
  <si>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</si>
  <si>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</si>
  <si>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</si>
  <si>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</si>
  <si>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</si>
  <si>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</si>
  <si>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</si>
  <si>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</si>
  <si>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</si>
  <si>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</si>
  <si>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</si>
  <si>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</si>
  <si>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</si>
  <si>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</si>
  <si>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</si>
  <si>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</si>
  <si>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</si>
  <si>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</si>
  <si>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</si>
  <si>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</si>
  <si>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</si>
  <si>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</si>
  <si>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</si>
  <si>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</si>
  <si>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</si>
  <si>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</si>
  <si>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</si>
  <si>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</si>
  <si>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</si>
  <si>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</si>
  <si>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</si>
  <si>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</si>
  <si>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</si>
  <si>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</si>
  <si>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</si>
  <si>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</si>
  <si>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</si>
  <si>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</si>
  <si>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</si>
  <si>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</si>
  <si>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</si>
  <si>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</si>
  <si>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</si>
  <si>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</si>
  <si>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</si>
  <si>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</si>
  <si>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</si>
  <si>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</si>
  <si>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</si>
  <si>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</si>
  <si>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</si>
  <si>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</si>
  <si>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</si>
  <si>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</si>
  <si>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</si>
  <si>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</si>
  <si>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</si>
  <si>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</si>
  <si>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</si>
  <si>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</si>
  <si>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</si>
  <si>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</si>
  <si>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</si>
  <si>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</si>
  <si>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</si>
  <si>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</si>
  <si>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</si>
  <si>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</si>
  <si>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</si>
  <si>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</si>
  <si>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</si>
  <si>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</si>
  <si>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</si>
  <si>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</si>
  <si>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</si>
  <si>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</si>
  <si>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</si>
  <si>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</si>
  <si>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</si>
  <si>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</si>
  <si>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</si>
  <si>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</si>
  <si>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</si>
  <si>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</si>
  <si>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</si>
  <si>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</si>
  <si>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</si>
  <si>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</si>
  <si>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</si>
  <si>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</si>
  <si>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</si>
  <si>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</si>
  <si>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</si>
  <si>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</si>
  <si>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</si>
  <si>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</si>
  <si>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</si>
  <si>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</si>
  <si>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</si>
  <si>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</si>
  <si>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</si>
  <si>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</si>
  <si>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</si>
  <si>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</si>
  <si>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</si>
  <si>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</si>
  <si>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</si>
  <si>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</si>
  <si>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</si>
  <si>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</si>
  <si>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</si>
  <si>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</si>
  <si>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</si>
  <si>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</si>
  <si>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</si>
  <si>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</si>
  <si>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</si>
  <si>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</si>
  <si>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</si>
  <si>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</si>
  <si>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</si>
  <si>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</si>
  <si>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</si>
  <si>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</si>
  <si>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</si>
  <si>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</si>
  <si>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</si>
  <si>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</si>
  <si>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</si>
  <si>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</si>
  <si>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</si>
  <si>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</si>
  <si>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</si>
  <si>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</si>
  <si>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</si>
  <si>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</si>
  <si>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</si>
  <si>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</si>
  <si>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</si>
  <si>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</si>
  <si>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</si>
  <si>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</si>
  <si>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</si>
  <si>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</si>
  <si>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</si>
  <si>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</si>
  <si>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</si>
  <si>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</si>
  <si>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</si>
  <si>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</si>
  <si>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</si>
  <si>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</si>
  <si>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</si>
  <si>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</si>
  <si>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</si>
  <si>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</si>
  <si>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</si>
  <si>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</si>
  <si>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</si>
  <si>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</si>
  <si>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</si>
  <si>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</si>
  <si>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</si>
  <si>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</si>
  <si>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</si>
  <si>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</si>
  <si>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</si>
  <si>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</si>
  <si>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</si>
  <si>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</si>
  <si>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</si>
  <si>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</si>
  <si>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</si>
  <si>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</si>
  <si>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</si>
  <si>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</si>
  <si>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</si>
  <si>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</si>
  <si>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</si>
  <si>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</si>
  <si>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</si>
  <si>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</si>
  <si>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</si>
  <si>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</si>
  <si>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</si>
  <si>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</si>
  <si>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</si>
  <si>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</si>
  <si>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</si>
  <si>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</si>
  <si>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</si>
  <si>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</si>
  <si>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</si>
  <si>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</si>
  <si>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</si>
  <si>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</si>
  <si>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</si>
  <si>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</si>
  <si>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</si>
  <si>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</si>
  <si>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</si>
  <si>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</si>
  <si>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</si>
  <si>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</si>
  <si>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</si>
  <si>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</si>
  <si>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</si>
  <si>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</si>
  <si>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</si>
  <si>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</si>
  <si>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</si>
  <si>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</si>
  <si>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</si>
  <si>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</si>
  <si>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</si>
  <si>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</si>
  <si>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</si>
  <si>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</si>
  <si>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</si>
  <si>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</si>
  <si>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</si>
  <si>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</si>
  <si>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</si>
  <si>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</si>
  <si>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</si>
  <si>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</si>
  <si>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</si>
  <si>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</si>
  <si>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</si>
  <si>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</si>
  <si>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</si>
  <si>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</si>
  <si>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</si>
  <si>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</si>
  <si>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</si>
  <si>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</si>
  <si>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</si>
  <si>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</si>
  <si>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</si>
  <si>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</si>
  <si>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</si>
  <si>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</si>
  <si>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</si>
  <si>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</si>
  <si>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</si>
  <si>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</si>
  <si>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</si>
  <si>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</si>
  <si>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</si>
  <si>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</si>
  <si>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</si>
  <si>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</si>
  <si>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</si>
  <si>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</si>
  <si>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</si>
  <si>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</si>
  <si>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</si>
  <si>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</si>
  <si>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</si>
  <si>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</si>
  <si>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</si>
  <si>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</si>
  <si>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</si>
  <si>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</si>
  <si>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</si>
  <si>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</si>
  <si>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</si>
  <si>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</si>
  <si>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</si>
  <si>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</si>
  <si>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</si>
  <si>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</si>
  <si>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</si>
  <si>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</si>
  <si>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</si>
  <si>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</si>
  <si>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</si>
  <si>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</si>
  <si>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</si>
  <si>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</si>
  <si>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</si>
  <si>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</si>
  <si>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</si>
  <si>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</si>
  <si>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</si>
  <si>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</si>
  <si>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</si>
  <si>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</si>
  <si>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</si>
  <si>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</si>
  <si>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</si>
  <si>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</si>
  <si>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</si>
  <si>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</si>
  <si>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</si>
  <si>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</si>
  <si>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</si>
  <si>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</si>
  <si>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</si>
  <si>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</si>
  <si>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</si>
  <si>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</si>
  <si>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</si>
  <si>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</si>
  <si>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</si>
  <si>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</si>
  <si>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</si>
  <si>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</si>
  <si>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</si>
  <si>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</si>
  <si>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</si>
  <si>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</si>
  <si>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</si>
  <si>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</si>
  <si>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</si>
  <si>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</si>
  <si>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</si>
  <si>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</si>
  <si>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</si>
  <si>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</si>
  <si>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</si>
  <si>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</si>
  <si>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</si>
  <si>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</si>
  <si>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</si>
  <si>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</si>
  <si>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</si>
  <si>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</si>
  <si>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</si>
  <si>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</si>
  <si>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</si>
  <si>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</si>
  <si>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</si>
  <si>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</si>
  <si>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</si>
  <si>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</si>
  <si>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</si>
  <si>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</si>
  <si>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</si>
  <si>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</si>
  <si>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</si>
  <si>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</si>
  <si>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</si>
  <si>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</si>
  <si>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</si>
  <si>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</si>
  <si>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</si>
  <si>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</si>
  <si>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</si>
  <si>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</si>
  <si>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</si>
  <si>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</si>
  <si>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</si>
  <si>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</si>
  <si>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</si>
  <si>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</si>
  <si>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</si>
  <si>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</si>
  <si>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</si>
  <si>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</si>
  <si>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</si>
  <si>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</si>
  <si>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</si>
  <si>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</si>
  <si>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</si>
  <si>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</si>
  <si>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</si>
  <si>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</si>
  <si>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</si>
  <si>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</si>
  <si>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</si>
  <si>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</si>
  <si>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</si>
  <si>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</si>
  <si>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</si>
  <si>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</si>
  <si>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</si>
  <si>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</si>
  <si>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</si>
  <si>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</si>
  <si>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</si>
  <si>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</si>
  <si>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</si>
  <si>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</si>
  <si>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</si>
  <si>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</si>
  <si>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</si>
  <si>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</si>
  <si>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</si>
  <si>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</si>
  <si>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</si>
  <si>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</si>
  <si>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</si>
  <si>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</si>
  <si>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</si>
  <si>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</si>
  <si>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</si>
  <si>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</si>
  <si>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</si>
  <si>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</si>
  <si>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</si>
  <si>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</si>
  <si>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</si>
  <si>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</si>
  <si>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</si>
  <si>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</si>
  <si>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</si>
  <si>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</si>
  <si>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</si>
  <si>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</si>
  <si>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</si>
  <si>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</si>
  <si>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</si>
  <si>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</si>
  <si>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</si>
  <si>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</si>
  <si>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</si>
  <si>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</si>
  <si>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</si>
  <si>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</si>
  <si>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</si>
  <si>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</si>
  <si>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</si>
  <si>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</si>
  <si>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</si>
  <si>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</si>
  <si>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</si>
  <si>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</si>
  <si>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</si>
  <si>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</si>
  <si>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</si>
  <si>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</si>
  <si>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</si>
  <si>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</si>
  <si>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</si>
  <si>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</si>
  <si>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</si>
  <si>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</si>
  <si>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</si>
  <si>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</si>
  <si>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</si>
  <si>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</si>
  <si>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</si>
  <si>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</si>
  <si>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</si>
  <si>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</si>
  <si>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</si>
  <si>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</si>
  <si>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</si>
  <si>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</si>
  <si>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</si>
  <si>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</si>
  <si>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</si>
  <si>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</si>
  <si>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</si>
  <si>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</si>
  <si>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</si>
  <si>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</si>
  <si>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</si>
  <si>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</si>
  <si>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</si>
  <si>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</si>
  <si>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</si>
  <si>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</si>
  <si>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</si>
  <si>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</si>
  <si>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</si>
  <si>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</si>
  <si>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</si>
  <si>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</si>
  <si>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</si>
  <si>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</si>
  <si>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</si>
  <si>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</si>
  <si>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</si>
  <si>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</si>
  <si>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</si>
  <si>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</si>
  <si>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</si>
  <si>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</si>
  <si>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</si>
  <si>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</si>
  <si>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</si>
  <si>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</si>
  <si>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</si>
  <si>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</si>
  <si>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</si>
  <si>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</si>
  <si>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</si>
  <si>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</si>
  <si>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</si>
  <si>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</si>
  <si>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</si>
  <si>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</si>
  <si>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</si>
  <si>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</si>
  <si>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</si>
  <si>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</si>
  <si>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</si>
  <si>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</si>
  <si>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</si>
  <si>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</si>
  <si>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</si>
  <si>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</si>
  <si>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</si>
  <si>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</si>
  <si>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</si>
  <si>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</si>
  <si>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</si>
  <si>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</si>
  <si>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</si>
  <si>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</si>
  <si>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</si>
  <si>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</si>
  <si>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</si>
  <si>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</si>
  <si>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</si>
  <si>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</si>
  <si>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</si>
  <si>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</si>
  <si>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</si>
  <si>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</si>
  <si>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</si>
  <si>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</si>
  <si>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</si>
  <si>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</si>
  <si>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</si>
  <si>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</si>
  <si>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</si>
  <si>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</si>
  <si>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</si>
  <si>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</si>
  <si>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</si>
  <si>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</si>
  <si>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</si>
  <si>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</si>
  <si>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</si>
  <si>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</si>
  <si>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</si>
  <si>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</si>
  <si>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</si>
  <si>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</si>
  <si>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</si>
  <si>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</si>
  <si>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</si>
  <si>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</si>
  <si>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</si>
  <si>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</si>
  <si>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</si>
  <si>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</si>
  <si>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</si>
  <si>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</si>
  <si>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</si>
  <si>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</si>
  <si>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</si>
  <si>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</si>
  <si>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</si>
  <si>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</si>
  <si>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</si>
  <si>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</si>
  <si>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</si>
  <si>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</si>
  <si>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</si>
  <si>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</si>
  <si>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</si>
  <si>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</si>
  <si>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</si>
  <si>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</si>
  <si>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</si>
  <si>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</si>
  <si>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</si>
  <si>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</si>
  <si>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</si>
  <si>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</si>
  <si>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</si>
  <si>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</si>
  <si>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</si>
  <si>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</si>
  <si>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</si>
  <si>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</si>
  <si>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</si>
  <si>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</si>
  <si>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</si>
  <si>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</si>
  <si>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</si>
  <si>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</si>
  <si>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</si>
  <si>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</si>
  <si>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</si>
  <si>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</si>
  <si>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</si>
  <si>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</si>
  <si>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</si>
  <si>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</si>
  <si>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</si>
  <si>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</si>
  <si>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</si>
  <si>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</si>
  <si>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</si>
  <si>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</si>
  <si>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</si>
  <si>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</si>
  <si>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</si>
  <si>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</si>
  <si>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</si>
  <si>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</si>
  <si>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</si>
  <si>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</si>
  <si>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</si>
  <si>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</si>
  <si>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</si>
  <si>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</si>
  <si>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</si>
  <si>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</si>
  <si>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</si>
  <si>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</si>
  <si>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</si>
  <si>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</si>
  <si>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</si>
  <si>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</si>
  <si>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</si>
  <si>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</si>
  <si>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</si>
  <si>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</si>
  <si>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</si>
  <si>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</si>
  <si>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</si>
  <si>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</si>
  <si>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</si>
  <si>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</si>
  <si>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</si>
  <si>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</si>
  <si>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</si>
  <si>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</si>
  <si>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</si>
  <si>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</si>
  <si>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</si>
  <si>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</si>
  <si>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</si>
  <si>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</si>
  <si>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</si>
  <si>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</si>
  <si>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</si>
  <si>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</si>
  <si>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</si>
  <si>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</si>
  <si>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</si>
  <si>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</si>
  <si>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</si>
  <si>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</si>
  <si>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</si>
  <si>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</si>
  <si>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</si>
  <si>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</si>
  <si>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</si>
  <si>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</si>
  <si>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</si>
  <si>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</si>
  <si>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</si>
  <si>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</si>
  <si>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</si>
  <si>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</si>
  <si>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</si>
  <si>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</si>
  <si>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</si>
  <si>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</si>
  <si>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</si>
  <si>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</si>
  <si>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</si>
  <si>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</si>
  <si>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</si>
  <si>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</si>
  <si>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</si>
  <si>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</si>
  <si>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</si>
  <si>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</si>
  <si>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</si>
  <si>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</si>
  <si>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</si>
  <si>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</si>
  <si>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</si>
  <si>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</si>
  <si>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</si>
  <si>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</si>
  <si>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</si>
  <si>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</si>
  <si>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</si>
  <si>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</si>
  <si>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</si>
  <si>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</si>
  <si>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</si>
  <si>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</si>
  <si>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</si>
  <si>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</si>
  <si>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</si>
  <si>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</si>
  <si>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</si>
  <si>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</si>
  <si>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</si>
  <si>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</si>
  <si>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</si>
  <si>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</si>
  <si>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</si>
  <si>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</si>
  <si>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</si>
  <si>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</si>
  <si>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</si>
  <si>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</si>
  <si>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</si>
  <si>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</si>
  <si>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</si>
  <si>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</si>
  <si>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</si>
  <si>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</si>
  <si>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</si>
  <si>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</si>
  <si>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</si>
  <si>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</si>
  <si>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</si>
  <si>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</si>
  <si>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</si>
  <si>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</si>
  <si>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</si>
  <si>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</si>
  <si>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</si>
  <si>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</si>
  <si>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</si>
  <si>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</si>
  <si>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</si>
  <si>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</si>
  <si>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</si>
  <si>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</si>
  <si>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</si>
  <si>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</si>
  <si>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</si>
  <si>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</si>
  <si>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</si>
  <si>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</si>
  <si>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</si>
  <si>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</si>
  <si>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</si>
  <si>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</si>
  <si>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</si>
  <si>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</si>
  <si>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</si>
  <si>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</si>
  <si>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</si>
  <si>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</si>
  <si>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</si>
  <si>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</si>
  <si>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</si>
  <si>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</si>
  <si>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</si>
  <si>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</si>
  <si>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</si>
  <si>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</si>
  <si>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</si>
  <si>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</si>
  <si>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</si>
  <si>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</si>
  <si>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</si>
  <si>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</si>
  <si>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</si>
  <si>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</si>
  <si>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</si>
  <si>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</si>
  <si>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</si>
  <si>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</si>
  <si>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</si>
  <si>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</si>
  <si>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</si>
  <si>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</si>
  <si>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</si>
  <si>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</si>
  <si>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</si>
  <si>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</si>
  <si>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</si>
  <si>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</si>
  <si>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</si>
  <si>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</si>
  <si>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</si>
  <si>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</si>
  <si>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</si>
  <si>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</si>
  <si>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</si>
  <si>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</si>
  <si>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</si>
  <si>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</si>
  <si>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</si>
  <si>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</si>
  <si>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</si>
  <si>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</si>
  <si>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</si>
  <si>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</si>
  <si>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</si>
  <si>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</si>
  <si>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</si>
  <si>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</si>
  <si>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</si>
  <si>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</si>
  <si>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</si>
  <si>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</si>
  <si>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</si>
  <si>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</si>
  <si>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</si>
  <si>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</si>
  <si>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</si>
  <si>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</si>
  <si>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</si>
  <si>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</si>
  <si>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</si>
  <si>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</si>
  <si>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</si>
  <si>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</si>
  <si>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</si>
  <si>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</si>
  <si>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</si>
  <si>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</si>
  <si>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</si>
  <si>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</si>
  <si>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</si>
  <si>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</si>
  <si>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</si>
  <si>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</si>
  <si>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</si>
  <si>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</si>
  <si>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</si>
  <si>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</si>
  <si>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</si>
  <si>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</si>
  <si>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</si>
  <si>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</si>
  <si>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</si>
  <si>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</si>
  <si>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</si>
  <si>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</si>
  <si>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</si>
  <si>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</si>
  <si>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</si>
  <si>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</si>
  <si>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</si>
  <si>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</si>
  <si>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</si>
  <si>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</si>
  <si>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</si>
  <si>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</si>
  <si>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</si>
  <si>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</si>
  <si>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</si>
  <si>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</si>
  <si>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</si>
  <si>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</si>
  <si>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</si>
  <si>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</si>
  <si>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</si>
  <si>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</si>
  <si>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</si>
  <si>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</si>
  <si>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</si>
  <si>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</si>
  <si>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</si>
  <si>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</si>
  <si>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</si>
  <si>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</si>
  <si>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</si>
  <si>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</si>
  <si>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</si>
  <si>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</si>
  <si>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</si>
  <si>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</si>
  <si>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</si>
  <si>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</si>
  <si>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</si>
  <si>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</si>
  <si>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</si>
  <si>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</si>
  <si>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</si>
  <si>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</si>
  <si>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</si>
  <si>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</si>
  <si>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</si>
  <si>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</si>
  <si>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</si>
  <si>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</si>
  <si>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</si>
  <si>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</si>
  <si>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</si>
  <si>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</si>
  <si>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</si>
  <si>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</si>
  <si>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</si>
  <si>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</si>
  <si>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</si>
  <si>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</si>
  <si>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</si>
  <si>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</si>
  <si>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</si>
  <si>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</si>
  <si>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</si>
  <si>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</si>
  <si>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</si>
  <si>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</si>
  <si>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</si>
  <si>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</si>
  <si>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</si>
  <si>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</si>
  <si>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</si>
  <si>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</si>
  <si>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</si>
  <si>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</si>
  <si>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</si>
  <si>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</si>
  <si>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</si>
  <si>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</si>
  <si>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</si>
  <si>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</si>
  <si>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</si>
  <si>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</si>
  <si>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</si>
  <si>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</si>
  <si>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</si>
  <si>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</si>
  <si>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</si>
  <si>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</si>
  <si>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</si>
  <si>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</si>
  <si>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</si>
  <si>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</si>
  <si>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</si>
  <si>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</si>
  <si>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</si>
  <si>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</si>
  <si>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</si>
  <si>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</si>
  <si>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</si>
  <si>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</si>
  <si>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</si>
  <si>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</si>
  <si>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</si>
  <si>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</si>
  <si>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</si>
  <si>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</si>
  <si>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</si>
  <si>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</si>
  <si>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</si>
  <si>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</si>
  <si>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</si>
  <si>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</si>
  <si>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</si>
  <si>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</si>
  <si>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</si>
  <si>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</si>
  <si>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</si>
  <si>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</si>
  <si>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</si>
  <si>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</si>
  <si>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</si>
  <si>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</si>
  <si>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</si>
  <si>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</si>
  <si>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</si>
  <si>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</si>
  <si>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</si>
  <si>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</si>
  <si>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</si>
  <si>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</si>
  <si>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</si>
  <si>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</si>
  <si>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</si>
  <si>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</si>
  <si>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</si>
  <si>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</si>
  <si>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</si>
  <si>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</si>
  <si>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</si>
  <si>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</si>
  <si>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</si>
  <si>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</si>
  <si>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</si>
  <si>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</si>
  <si>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</si>
  <si>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</si>
  <si>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</si>
  <si>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</si>
  <si>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</si>
  <si>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</si>
  <si>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</si>
  <si>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</si>
  <si>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</si>
  <si>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</si>
  <si>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</si>
  <si>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</si>
  <si>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</si>
  <si>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</si>
  <si>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</si>
  <si>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</si>
  <si>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</si>
  <si>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</si>
  <si>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</si>
  <si>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</si>
  <si>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</si>
  <si>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</si>
  <si>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</si>
  <si>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</si>
  <si>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</si>
  <si>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</si>
  <si>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</si>
  <si>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</si>
  <si>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</si>
  <si>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</si>
  <si>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</si>
  <si>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</si>
  <si>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</si>
  <si>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</si>
  <si>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</si>
  <si>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</si>
  <si>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</si>
  <si>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</si>
  <si>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</si>
  <si>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</si>
  <si>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</si>
  <si>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</si>
  <si>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</si>
  <si>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</si>
  <si>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</si>
  <si>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</si>
  <si>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</si>
  <si>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</si>
  <si>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</si>
  <si>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</si>
  <si>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</si>
  <si>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</si>
  <si>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</si>
  <si>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</si>
  <si>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</si>
  <si>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</si>
  <si>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</si>
  <si>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</si>
  <si>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</si>
  <si>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</si>
  <si>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</si>
  <si>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</si>
  <si>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</si>
  <si>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</si>
  <si>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</si>
  <si>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</si>
  <si>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</si>
  <si>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</si>
  <si>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</si>
  <si>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</si>
  <si>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</si>
  <si>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</si>
  <si>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</si>
  <si>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</si>
  <si>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</si>
  <si>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</si>
  <si>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</si>
  <si>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</si>
  <si>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</si>
  <si>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</si>
  <si>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</si>
  <si>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</si>
  <si>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</si>
  <si>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</si>
  <si>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</si>
  <si>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</si>
  <si>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</si>
  <si>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</si>
  <si>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</si>
  <si>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</si>
  <si>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</si>
  <si>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</si>
  <si>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</si>
  <si>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</si>
  <si>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</si>
  <si>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</si>
  <si>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</si>
  <si>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</si>
  <si>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</si>
  <si>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</si>
  <si>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</si>
  <si>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</si>
  <si>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</si>
  <si>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</si>
  <si>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</si>
  <si>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</si>
  <si>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</si>
  <si>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</si>
  <si>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</si>
  <si>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</si>
  <si>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</si>
  <si>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</si>
  <si>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</si>
  <si>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</si>
  <si>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</si>
  <si>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</si>
  <si>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</si>
  <si>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</si>
  <si>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</si>
  <si>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</si>
  <si>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</si>
  <si>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</si>
  <si>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</si>
  <si>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</si>
  <si>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</si>
  <si>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</si>
  <si>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</si>
  <si>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</si>
  <si>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</si>
  <si>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</si>
  <si>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</si>
  <si>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</si>
  <si>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</si>
  <si>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</si>
  <si>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</si>
  <si>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</si>
  <si>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</si>
  <si>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</si>
  <si>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</si>
  <si>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</si>
  <si>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</si>
  <si>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</si>
  <si>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</si>
  <si>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</si>
  <si>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</si>
  <si>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</si>
  <si>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</si>
  <si>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</si>
  <si>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</si>
  <si>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</si>
  <si>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</si>
  <si>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</si>
  <si>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</si>
  <si>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</si>
  <si>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</si>
  <si>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</si>
  <si>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</si>
  <si>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</si>
  <si>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</si>
  <si>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</si>
  <si>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</si>
  <si>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</si>
  <si>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</si>
  <si>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</si>
  <si>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</si>
  <si>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</si>
  <si>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</si>
  <si>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</si>
  <si>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</si>
  <si>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</si>
  <si>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</si>
  <si>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</si>
  <si>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</si>
  <si>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</si>
  <si>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</si>
  <si>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</si>
  <si>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</si>
  <si>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</si>
  <si>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</si>
  <si>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</si>
  <si>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</si>
  <si>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</si>
  <si>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</si>
  <si>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</si>
  <si>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</si>
  <si>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</si>
  <si>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</si>
  <si>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</si>
  <si>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</si>
  <si>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</si>
  <si>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</si>
  <si>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</si>
  <si>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</si>
  <si>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</si>
  <si>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</si>
  <si>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</si>
  <si>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</si>
  <si>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</si>
  <si>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</si>
  <si>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</si>
  <si>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</si>
  <si>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</si>
  <si>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</si>
  <si>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</si>
  <si>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</si>
  <si>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</si>
  <si>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</si>
  <si>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</si>
  <si>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</si>
  <si>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</si>
  <si>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</si>
  <si>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</si>
  <si>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</si>
  <si>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</si>
  <si>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</si>
  <si>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</si>
  <si>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</si>
  <si>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</si>
  <si>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</si>
  <si>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</si>
  <si>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</si>
  <si>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</si>
  <si>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</si>
  <si>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</si>
  <si>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</si>
  <si>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</si>
  <si>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</si>
  <si>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</si>
  <si>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</si>
  <si>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</si>
  <si>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</si>
  <si>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</si>
  <si>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</si>
  <si>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</si>
  <si>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</si>
  <si>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</si>
  <si>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</si>
  <si>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</si>
  <si>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</si>
  <si>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</si>
  <si>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</si>
  <si>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</si>
  <si>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</si>
  <si>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</si>
  <si>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</si>
  <si>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</si>
  <si>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</si>
  <si>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</si>
  <si>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</si>
  <si>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</si>
  <si>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</si>
  <si>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</si>
  <si>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</si>
  <si>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</si>
  <si>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</si>
  <si>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</si>
  <si>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</si>
  <si>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</si>
  <si>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</si>
  <si>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</si>
  <si>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</si>
  <si>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</si>
  <si>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</si>
  <si>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</si>
  <si>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</si>
  <si>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</si>
  <si>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</si>
  <si>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</si>
  <si>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</si>
  <si>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</si>
  <si>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</si>
  <si>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</si>
  <si>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</si>
  <si>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</si>
  <si>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</si>
  <si>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</si>
  <si>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</si>
  <si>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</si>
  <si>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</si>
  <si>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</si>
  <si>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</si>
  <si>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</si>
  <si>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</si>
  <si>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</si>
  <si>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</si>
  <si>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</si>
  <si>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</si>
  <si>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</si>
  <si>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</si>
  <si>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</si>
  <si>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</si>
  <si>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</si>
  <si>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</si>
  <si>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</si>
  <si>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</si>
  <si>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</si>
  <si>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</si>
  <si>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</si>
  <si>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</si>
  <si>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</si>
  <si>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</si>
  <si>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</si>
  <si>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</si>
  <si>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</si>
  <si>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</si>
  <si>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</si>
  <si>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</si>
  <si>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</si>
  <si>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</si>
  <si>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</si>
  <si>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</si>
  <si>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</si>
  <si>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</si>
  <si>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</si>
  <si>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</si>
  <si>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</si>
  <si>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</si>
  <si>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</si>
  <si>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</si>
  <si>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</si>
  <si>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</si>
  <si>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</si>
  <si>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</si>
  <si>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</si>
  <si>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</si>
  <si>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</si>
  <si>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</si>
  <si>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</si>
  <si>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</si>
  <si>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</si>
  <si>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</si>
  <si>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</si>
  <si>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</si>
  <si>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</si>
  <si>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</si>
  <si>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</si>
  <si>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</si>
  <si>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</si>
  <si>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</si>
  <si>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</si>
  <si>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</si>
  <si>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</si>
  <si>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</si>
  <si>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</si>
  <si>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</si>
  <si>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</si>
  <si>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</si>
  <si>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</si>
  <si>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</si>
  <si>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</si>
  <si>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</si>
  <si>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</si>
  <si>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</si>
  <si>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</si>
  <si>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</si>
  <si>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</si>
  <si>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</si>
  <si>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</si>
  <si>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</si>
  <si>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</si>
  <si>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</si>
  <si>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</si>
  <si>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</si>
  <si>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</si>
  <si>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</si>
  <si>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</si>
  <si>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</si>
  <si>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</si>
  <si>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</si>
  <si>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</si>
  <si>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</si>
  <si>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</si>
  <si>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</si>
  <si>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</si>
  <si>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</si>
  <si>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</si>
  <si>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</si>
  <si>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</si>
  <si>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</si>
  <si>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</si>
  <si>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</si>
  <si>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</si>
  <si>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</si>
  <si>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</si>
  <si>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</si>
  <si>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</si>
  <si>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</si>
  <si>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</si>
  <si>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</si>
  <si>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</si>
  <si>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</si>
  <si>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</si>
  <si>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</si>
  <si>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</si>
  <si>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</si>
  <si>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</si>
  <si>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</si>
  <si>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</si>
  <si>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</si>
  <si>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</si>
  <si>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</si>
  <si>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</si>
  <si>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</si>
  <si>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</si>
  <si>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</si>
  <si>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</si>
  <si>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</si>
  <si>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</si>
  <si>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</si>
  <si>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</si>
  <si>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</si>
  <si>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</si>
  <si>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</si>
  <si>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</si>
  <si>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</si>
  <si>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</si>
  <si>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</si>
  <si>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</si>
  <si>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</si>
  <si>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</si>
  <si>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</si>
  <si>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</si>
  <si>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</si>
  <si>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</si>
  <si>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</si>
  <si>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</si>
  <si>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</si>
  <si>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</si>
  <si>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</si>
  <si>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</si>
  <si>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</si>
  <si>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</si>
  <si>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</si>
  <si>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</si>
  <si>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</si>
  <si>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</si>
  <si>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</si>
  <si>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</si>
  <si>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</si>
  <si>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</si>
  <si>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</si>
  <si>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</si>
  <si>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</si>
  <si>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</si>
  <si>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</si>
  <si>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</si>
  <si>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</si>
  <si>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</si>
  <si>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</si>
  <si>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</si>
  <si>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</si>
  <si>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</si>
  <si>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</si>
  <si>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</si>
  <si>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</si>
  <si>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</si>
  <si>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</si>
  <si>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</si>
  <si>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</si>
  <si>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</si>
  <si>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</si>
  <si>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</si>
  <si>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</si>
  <si>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</si>
  <si>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</si>
  <si>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</si>
  <si>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</si>
  <si>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</si>
  <si>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</si>
  <si>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</si>
  <si>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</si>
  <si>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</si>
  <si>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</si>
  <si>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</si>
  <si>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</si>
  <si>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</si>
  <si>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</si>
  <si>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</si>
  <si>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</si>
  <si>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</si>
  <si>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</si>
  <si>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</si>
  <si>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</si>
  <si>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</si>
  <si>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</si>
  <si>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</si>
  <si>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</si>
  <si>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</si>
  <si>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</si>
  <si>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</si>
  <si>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</si>
  <si>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</si>
  <si>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</si>
  <si>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</si>
  <si>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</si>
  <si>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</si>
  <si>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</si>
  <si>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</si>
  <si>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</si>
  <si>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</si>
  <si>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</si>
  <si>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</si>
  <si>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</si>
  <si>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</si>
  <si>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</si>
  <si>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</si>
  <si>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</si>
  <si>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</si>
  <si>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</si>
  <si>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</si>
  <si>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</si>
  <si>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</si>
  <si>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</si>
  <si>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</si>
  <si>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</si>
  <si>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</si>
  <si>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</si>
  <si>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</si>
  <si>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</si>
  <si>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</si>
  <si>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</si>
  <si>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</si>
  <si>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</si>
  <si>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</si>
  <si>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</si>
  <si>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</si>
  <si>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</si>
  <si>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</si>
  <si>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</si>
  <si>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</si>
  <si>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</si>
  <si>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</si>
  <si>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</si>
  <si>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</si>
  <si>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</si>
  <si>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</si>
  <si>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</si>
  <si>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</si>
  <si>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</si>
  <si>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</si>
  <si>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</si>
  <si>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</si>
  <si>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</si>
  <si>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</si>
  <si>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</si>
  <si>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</si>
  <si>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</si>
  <si>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</si>
  <si>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</si>
  <si>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</si>
  <si>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</si>
  <si>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</si>
  <si>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</si>
  <si>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</si>
  <si>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</si>
  <si>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</si>
  <si>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</si>
  <si>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</si>
  <si>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</si>
  <si>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</si>
  <si>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</si>
  <si>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</si>
  <si>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</si>
  <si>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</si>
  <si>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</si>
  <si>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</si>
  <si>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</si>
  <si>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</si>
  <si>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</si>
  <si>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</si>
  <si>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</si>
  <si>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</si>
  <si>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</si>
  <si>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</si>
  <si>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</si>
  <si>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</si>
  <si>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</si>
  <si>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</si>
  <si>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</si>
  <si>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</si>
  <si>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</si>
  <si>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</si>
  <si>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</si>
  <si>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</si>
  <si>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</si>
  <si>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</si>
  <si>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</si>
  <si>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</si>
  <si>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</si>
  <si>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</si>
  <si>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</si>
  <si>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</si>
  <si>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</si>
  <si>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</si>
  <si>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</si>
  <si>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</si>
  <si>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</si>
  <si>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</si>
  <si>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</si>
  <si>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</si>
  <si>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</si>
  <si>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</si>
  <si>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</si>
  <si>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</si>
  <si>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</si>
  <si>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</si>
  <si>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</si>
  <si>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</si>
  <si>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</si>
  <si>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</si>
  <si>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</si>
  <si>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</si>
  <si>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</si>
  <si>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</si>
  <si>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</si>
  <si>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</si>
  <si>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</si>
  <si>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</si>
  <si>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</si>
  <si>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</si>
  <si>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</si>
  <si>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</si>
  <si>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</si>
  <si>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</si>
  <si>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</si>
  <si>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</si>
  <si>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</si>
  <si>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</si>
  <si>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</si>
  <si>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</si>
  <si>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</si>
  <si>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</si>
  <si>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</si>
  <si>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</si>
  <si>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</si>
  <si>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</si>
  <si>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</si>
  <si>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</si>
  <si>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</si>
  <si>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</si>
  <si>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</si>
  <si>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</si>
  <si>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</si>
  <si>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</si>
  <si>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</si>
  <si>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</si>
  <si>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</si>
  <si>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</si>
  <si>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</si>
  <si>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</si>
  <si>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</si>
  <si>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</si>
  <si>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</si>
  <si>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</si>
  <si>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</si>
  <si>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</si>
  <si>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</si>
  <si>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</si>
  <si>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</si>
  <si>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</si>
  <si>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</si>
  <si>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</si>
  <si>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</si>
  <si>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</si>
  <si>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</si>
  <si>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</si>
  <si>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</si>
  <si>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</si>
  <si>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</si>
  <si>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</si>
  <si>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</si>
  <si>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</si>
  <si>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</si>
  <si>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</si>
  <si>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</si>
  <si>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</si>
  <si>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</si>
  <si>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</si>
  <si>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</si>
  <si>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</si>
  <si>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</si>
  <si>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</si>
  <si>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</si>
  <si>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</si>
  <si>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</si>
  <si>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</si>
  <si>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</si>
  <si>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</si>
  <si>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</si>
  <si>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</si>
  <si>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</si>
  <si>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</si>
  <si>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</si>
  <si>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</si>
  <si>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</si>
  <si>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</si>
  <si>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</si>
  <si>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</si>
  <si>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</si>
  <si>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</si>
  <si>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</si>
  <si>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</si>
  <si>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</si>
  <si>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</si>
  <si>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</si>
  <si>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</si>
  <si>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</si>
  <si>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</si>
  <si>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</si>
  <si>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</si>
  <si>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</si>
  <si>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</si>
  <si>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</si>
  <si>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</si>
  <si>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</si>
  <si>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</si>
  <si>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</si>
  <si>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</si>
  <si>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</si>
  <si>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</si>
  <si>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</si>
  <si>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</si>
  <si>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</si>
  <si>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</si>
  <si>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</si>
  <si>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</si>
  <si>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</si>
  <si>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</si>
  <si>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</si>
  <si>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</si>
  <si>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</si>
  <si>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</si>
  <si>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</si>
  <si>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</si>
  <si>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</si>
  <si>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</si>
  <si>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</si>
  <si>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</si>
  <si>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</si>
  <si>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</si>
  <si>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</si>
  <si>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</si>
  <si>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</si>
  <si>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</si>
  <si>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</si>
  <si>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</si>
  <si>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</si>
  <si>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</si>
  <si>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</si>
  <si>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</si>
  <si>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</si>
  <si>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</si>
  <si>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</si>
  <si>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</si>
  <si>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</si>
  <si>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</si>
  <si>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</si>
  <si>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</si>
  <si>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</si>
  <si>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</si>
  <si>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</si>
  <si>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</si>
  <si>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</si>
  <si>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</si>
  <si>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</si>
  <si>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</si>
  <si>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</si>
  <si>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</si>
  <si>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</si>
  <si>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</si>
  <si>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</si>
  <si>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</si>
  <si>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</si>
  <si>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</si>
  <si>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</si>
  <si>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</si>
  <si>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</si>
  <si>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</si>
  <si>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</si>
  <si>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</si>
  <si>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</si>
  <si>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</si>
  <si>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</si>
  <si>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</si>
  <si>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</si>
  <si>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</si>
  <si>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</si>
  <si>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</si>
  <si>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</si>
  <si>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</si>
  <si>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</si>
  <si>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</si>
  <si>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</si>
  <si>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</si>
  <si>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</si>
  <si>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</si>
  <si>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</si>
  <si>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</si>
  <si>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</si>
  <si>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</si>
  <si>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</si>
  <si>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</si>
  <si>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</si>
  <si>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</si>
  <si>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</si>
  <si>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</si>
  <si>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</si>
  <si>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</si>
  <si>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</si>
  <si>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</si>
  <si>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</si>
  <si>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</si>
  <si>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</si>
  <si>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</si>
  <si>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</si>
  <si>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</si>
  <si>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</si>
  <si>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</si>
  <si>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</si>
  <si>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</si>
  <si>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</si>
  <si>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</si>
  <si>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</si>
  <si>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</si>
  <si>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</si>
  <si>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</si>
  <si>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</si>
  <si>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</si>
  <si>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</si>
  <si>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</si>
  <si>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</si>
  <si>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</si>
  <si>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</si>
  <si>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</si>
  <si>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</si>
  <si>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</si>
  <si>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</si>
  <si>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</si>
  <si>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</si>
  <si>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</si>
  <si>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</si>
  <si>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</si>
  <si>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</si>
  <si>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</si>
  <si>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</si>
  <si>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</si>
  <si>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</si>
  <si>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</si>
  <si>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</si>
  <si>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</si>
  <si>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</si>
  <si>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</si>
  <si>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</si>
  <si>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</si>
  <si>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</si>
  <si>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</si>
  <si>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</si>
  <si>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</si>
  <si>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</si>
  <si>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</si>
  <si>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</si>
  <si>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</si>
  <si>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</si>
  <si>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</si>
  <si>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</si>
  <si>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</si>
  <si>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</si>
  <si>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</si>
  <si>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</si>
  <si>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</si>
  <si>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</si>
  <si>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</si>
  <si>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</si>
  <si>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</si>
  <si>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</si>
  <si>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</si>
  <si>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</si>
  <si>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</si>
  <si>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</si>
  <si>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</si>
  <si>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</si>
  <si>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</si>
  <si>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</si>
  <si>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</si>
  <si>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</si>
  <si>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</si>
  <si>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</si>
  <si>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</si>
  <si>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</si>
  <si>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</si>
  <si>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</si>
  <si>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</si>
  <si>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</si>
  <si>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</si>
  <si>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</si>
  <si>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</si>
  <si>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</si>
  <si>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</si>
  <si>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</si>
  <si>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</si>
  <si>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</si>
  <si>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</si>
  <si>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</si>
  <si>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</si>
  <si>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</si>
  <si>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</si>
  <si>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</si>
  <si>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</si>
  <si>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</si>
  <si>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</si>
  <si>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</si>
  <si>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</si>
  <si>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</si>
  <si>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</si>
  <si>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</si>
  <si>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</si>
  <si>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</si>
  <si>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</si>
  <si>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</si>
  <si>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</si>
  <si>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</si>
  <si>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</si>
  <si>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</si>
  <si>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</si>
  <si>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</si>
  <si>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</si>
  <si>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</si>
  <si>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</si>
  <si>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</si>
  <si>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</si>
  <si>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</si>
  <si>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</si>
  <si>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</si>
  <si>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</si>
  <si>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</si>
  <si>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</si>
  <si>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</si>
  <si>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</si>
  <si>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</si>
  <si>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</si>
  <si>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</si>
  <si>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</si>
  <si>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</si>
  <si>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</si>
  <si>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</si>
  <si>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</si>
  <si>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</si>
  <si>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</si>
  <si>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</si>
  <si>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</si>
  <si>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</si>
  <si>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</si>
  <si>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</si>
  <si>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</si>
  <si>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</si>
  <si>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</si>
  <si>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</si>
  <si>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</si>
  <si>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</si>
  <si>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</si>
  <si>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</si>
  <si>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</si>
  <si>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</si>
  <si>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</si>
  <si>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</si>
  <si>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</si>
  <si>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</si>
  <si>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</si>
  <si>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</si>
  <si>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</si>
  <si>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</si>
  <si>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</si>
  <si>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</si>
  <si>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</si>
  <si>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</si>
  <si>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</si>
  <si>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</si>
  <si>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</si>
  <si>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</si>
  <si>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</si>
  <si>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</si>
  <si>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</si>
  <si>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</si>
  <si>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</si>
  <si>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</si>
  <si>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</si>
  <si>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</si>
  <si>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</si>
  <si>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</si>
  <si>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</si>
  <si>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</si>
  <si>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</si>
  <si>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</si>
  <si>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</si>
  <si>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</si>
  <si>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</si>
  <si>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</si>
  <si>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</si>
  <si>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</si>
  <si>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</si>
  <si>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</si>
  <si>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</si>
  <si>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</si>
  <si>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</si>
  <si>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</si>
  <si>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</si>
  <si>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</si>
  <si>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</si>
  <si>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</si>
  <si>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</si>
  <si>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</si>
  <si>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</si>
  <si>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</si>
  <si>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</si>
  <si>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</si>
  <si>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</si>
  <si>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</si>
  <si>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</si>
  <si>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</si>
  <si>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</si>
  <si>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</si>
  <si>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</si>
  <si>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</si>
  <si>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</si>
  <si>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</si>
  <si>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</si>
  <si>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</si>
  <si>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</si>
  <si>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</si>
  <si>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</si>
  <si>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</si>
  <si>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</si>
  <si>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</si>
  <si>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</si>
  <si>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</si>
  <si>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</si>
  <si>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</si>
  <si>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</si>
  <si>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</si>
  <si>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</si>
  <si>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</si>
  <si>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</si>
  <si>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</si>
  <si>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</si>
  <si>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</si>
  <si>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</si>
  <si>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</si>
  <si>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</si>
  <si>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</si>
  <si>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</si>
  <si>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</si>
  <si>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</si>
  <si>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</si>
  <si>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</si>
  <si>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</si>
  <si>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</si>
  <si>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</si>
  <si>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</si>
  <si>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</si>
  <si>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</si>
  <si>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</si>
  <si>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</si>
  <si>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</si>
  <si>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</si>
  <si>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</si>
  <si>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</si>
  <si>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</si>
  <si>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</si>
  <si>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</si>
  <si>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</si>
  <si>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</si>
  <si>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</si>
  <si>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</si>
  <si>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</si>
  <si>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</si>
  <si>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</si>
  <si>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</si>
  <si>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</si>
  <si>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</si>
  <si>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</si>
  <si>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</si>
  <si>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</si>
  <si>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</si>
  <si>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</si>
  <si>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</si>
  <si>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</si>
  <si>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</si>
  <si>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</si>
  <si>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</si>
  <si>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</si>
  <si>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</si>
  <si>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</si>
  <si>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</si>
  <si>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</si>
  <si>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</si>
  <si>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</si>
  <si>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</si>
  <si>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</si>
  <si>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</si>
  <si>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</si>
  <si>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</si>
  <si>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</si>
  <si>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</si>
  <si>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</si>
  <si>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</si>
  <si>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</si>
  <si>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</si>
  <si>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</si>
  <si>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</si>
  <si>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</si>
  <si>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</si>
  <si>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</si>
  <si>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</si>
  <si>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</si>
  <si>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</si>
  <si>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</si>
  <si>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</si>
  <si>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</si>
  <si>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</si>
  <si>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</si>
  <si>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</si>
  <si>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</si>
  <si>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</si>
  <si>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</si>
  <si>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</si>
  <si>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</si>
  <si>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</si>
  <si>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</si>
  <si>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</si>
  <si>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</si>
  <si>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</si>
  <si>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</si>
  <si>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</si>
  <si>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</si>
  <si>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</si>
  <si>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</si>
  <si>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</si>
  <si>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</si>
  <si>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</si>
  <si>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</si>
  <si>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</si>
  <si>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</si>
  <si>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</si>
  <si>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</si>
  <si>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</si>
  <si>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</si>
  <si>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</si>
  <si>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</si>
  <si>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</si>
  <si>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</si>
  <si>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</si>
  <si>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</si>
  <si>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</si>
  <si>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</si>
  <si>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</si>
  <si>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</si>
  <si>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</si>
  <si>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</si>
  <si>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</si>
  <si>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</si>
  <si>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</si>
  <si>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</si>
  <si>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</si>
  <si>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</si>
  <si>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</si>
  <si>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</si>
  <si>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</si>
  <si>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</si>
  <si>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</si>
  <si>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</si>
  <si>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</si>
  <si>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</si>
  <si>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</si>
  <si>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</si>
  <si>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</si>
  <si>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</si>
  <si>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</si>
  <si>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</si>
  <si>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</si>
  <si>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</si>
  <si>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</si>
  <si>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</si>
  <si>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</si>
  <si>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</si>
  <si>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</si>
  <si>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</si>
  <si>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</si>
  <si>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</si>
  <si>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</si>
  <si>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</si>
  <si>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</si>
  <si>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</si>
  <si>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</si>
  <si>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</si>
  <si>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</si>
  <si>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</si>
  <si>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</si>
  <si>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</si>
  <si>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</si>
  <si>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</si>
  <si>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</si>
  <si>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</si>
  <si>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</si>
  <si>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</si>
  <si>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</si>
  <si>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</si>
  <si>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</si>
  <si>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</si>
  <si>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</si>
  <si>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</si>
  <si>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</si>
  <si>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</si>
  <si>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</si>
  <si>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</si>
  <si>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</si>
  <si>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</si>
  <si>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</si>
  <si>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</si>
  <si>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</si>
  <si>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</si>
  <si>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</si>
  <si>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</si>
  <si>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</si>
  <si>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</si>
  <si>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</si>
  <si>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</si>
  <si>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</si>
  <si>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</si>
  <si>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</si>
  <si>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</si>
  <si>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</si>
  <si>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</si>
  <si>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</si>
  <si>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</si>
  <si>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</si>
  <si>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</si>
  <si>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</si>
  <si>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</si>
  <si>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</si>
  <si>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</si>
  <si>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</si>
  <si>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</si>
  <si>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</si>
  <si>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</si>
  <si>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</si>
  <si>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</si>
  <si>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</si>
  <si>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</si>
  <si>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</si>
  <si>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</si>
  <si>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</si>
  <si>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</si>
  <si>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</si>
  <si>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</si>
  <si>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</si>
  <si>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</si>
  <si>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</si>
  <si>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</si>
  <si>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</si>
  <si>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</si>
  <si>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</si>
  <si>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</si>
  <si>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</si>
  <si>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</si>
  <si>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</si>
  <si>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</si>
  <si>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</si>
  <si>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</si>
  <si>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</si>
  <si>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</si>
  <si>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</si>
  <si>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</si>
  <si>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</si>
  <si>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</si>
  <si>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</si>
  <si>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</si>
  <si>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</si>
  <si>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</si>
  <si>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</si>
  <si>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</si>
  <si>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</si>
  <si>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</si>
  <si>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</si>
  <si>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</si>
  <si>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</si>
  <si>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</si>
  <si>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</si>
  <si>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</si>
  <si>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</si>
  <si>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</si>
  <si>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</si>
  <si>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</si>
  <si>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</si>
  <si>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</si>
  <si>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</si>
  <si>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</si>
  <si>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</si>
  <si>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</si>
  <si>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</si>
  <si>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</si>
  <si>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</si>
  <si>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</si>
  <si>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</si>
  <si>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</si>
  <si>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</si>
  <si>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</si>
  <si>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</si>
  <si>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</si>
  <si>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</si>
  <si>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</si>
  <si>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</si>
  <si>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</si>
  <si>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</si>
  <si>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</si>
  <si>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</si>
  <si>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</si>
  <si>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</si>
  <si>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</si>
  <si>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</si>
  <si>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</si>
  <si>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</si>
  <si>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</si>
  <si>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</si>
  <si>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</si>
  <si>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</si>
  <si>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</si>
  <si>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</si>
  <si>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</si>
  <si>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</si>
  <si>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</si>
  <si>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</si>
  <si>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</si>
  <si>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</si>
  <si>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</si>
  <si>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</si>
  <si>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</si>
  <si>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</si>
  <si>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</si>
  <si>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</si>
  <si>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</si>
  <si>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</si>
  <si>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</si>
  <si>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</si>
  <si>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</si>
  <si>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</si>
  <si>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</si>
  <si>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</si>
  <si>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</si>
  <si>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</si>
  <si>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</si>
  <si>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</si>
  <si>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</si>
  <si>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</si>
  <si>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</si>
  <si>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</si>
  <si>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</si>
  <si>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</si>
  <si>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</si>
  <si>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</si>
  <si>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</si>
  <si>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</si>
  <si>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</si>
  <si>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</si>
  <si>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</si>
  <si>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</si>
  <si>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</si>
  <si>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</si>
  <si>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</si>
  <si>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</si>
  <si>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</si>
  <si>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</si>
  <si>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</si>
  <si>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</si>
  <si>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</si>
  <si>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</si>
  <si>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</si>
  <si>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</si>
  <si>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</si>
  <si>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</si>
  <si>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</si>
  <si>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</si>
  <si>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</si>
  <si>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</si>
  <si>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</si>
  <si>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</si>
  <si>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</si>
  <si>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</si>
  <si>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</si>
  <si>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</si>
  <si>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</si>
  <si>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</si>
  <si>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</si>
  <si>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</si>
  <si>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</si>
  <si>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</si>
  <si>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</si>
  <si>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</si>
  <si>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</si>
  <si>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</si>
  <si>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</si>
  <si>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</si>
  <si>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</si>
  <si>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</si>
  <si>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</si>
  <si>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</si>
  <si>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</si>
  <si>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</si>
  <si>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</si>
  <si>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</si>
  <si>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</si>
  <si>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</si>
  <si>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</si>
  <si>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</si>
  <si>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</si>
  <si>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</si>
  <si>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</si>
  <si>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</si>
  <si>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</si>
  <si>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</si>
  <si>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</si>
  <si>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</si>
  <si>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</si>
  <si>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</si>
  <si>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</si>
  <si>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</si>
  <si>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</si>
  <si>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</si>
  <si>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</si>
  <si>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</si>
  <si>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</si>
  <si>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</si>
  <si>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</si>
  <si>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</si>
  <si>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</si>
  <si>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</si>
  <si>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</si>
  <si>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</si>
  <si>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</si>
  <si>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</si>
  <si>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</si>
  <si>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</si>
  <si>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</si>
  <si>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</si>
  <si>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</si>
  <si>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</si>
  <si>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</si>
  <si>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</si>
  <si>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</si>
  <si>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</si>
  <si>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</si>
  <si>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</si>
  <si>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</si>
  <si>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</si>
  <si>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</si>
  <si>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</si>
  <si>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</si>
  <si>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</si>
  <si>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</si>
  <si>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</si>
  <si>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</si>
  <si>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</si>
  <si>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</si>
  <si>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</si>
  <si>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</si>
  <si>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</si>
  <si>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</si>
  <si>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</si>
  <si>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</si>
  <si>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</si>
  <si>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</si>
  <si>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</si>
  <si>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</si>
  <si>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</si>
  <si>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</si>
  <si>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</si>
  <si>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</si>
  <si>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</si>
  <si>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</si>
  <si>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</si>
  <si>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</si>
  <si>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</si>
  <si>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</si>
  <si>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</si>
  <si>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</si>
  <si>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</si>
  <si>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</si>
  <si>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</si>
  <si>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</si>
  <si>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</si>
  <si>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</si>
  <si>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</si>
  <si>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</si>
  <si>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</si>
  <si>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</si>
  <si>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</si>
  <si>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</si>
  <si>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</si>
  <si>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</si>
  <si>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</si>
  <si>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</si>
  <si>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</si>
  <si>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</si>
  <si>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</si>
  <si>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</si>
  <si>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</si>
  <si>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</si>
  <si>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</si>
  <si>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</si>
  <si>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</si>
  <si>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</si>
  <si>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</si>
  <si>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</si>
  <si>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</si>
  <si>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</si>
  <si>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</si>
  <si>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</si>
  <si>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</si>
  <si>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</si>
  <si>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</si>
  <si>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</si>
  <si>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</si>
  <si>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</si>
  <si>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</si>
  <si>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</si>
  <si>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</si>
  <si>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</si>
  <si>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</si>
  <si>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</si>
  <si>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</si>
  <si>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</si>
  <si>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</si>
  <si>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</si>
  <si>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</si>
  <si>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</si>
  <si>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</si>
  <si>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</si>
  <si>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</si>
  <si>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</si>
  <si>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</si>
  <si>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</si>
  <si>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</si>
  <si>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</si>
  <si>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</si>
  <si>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</si>
  <si>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</si>
  <si>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</si>
  <si>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</si>
  <si>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</si>
  <si>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</si>
  <si>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</si>
  <si>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</si>
  <si>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</si>
  <si>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</si>
  <si>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</si>
  <si>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</si>
  <si>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</si>
  <si>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</si>
  <si>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</si>
  <si>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</si>
  <si>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</si>
  <si>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</si>
  <si>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</si>
  <si>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</si>
  <si>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</si>
  <si>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</si>
  <si>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</si>
  <si>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</si>
  <si>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</si>
  <si>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</si>
  <si>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</si>
  <si>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</si>
  <si>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</si>
  <si>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</si>
  <si>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</si>
  <si>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</si>
  <si>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</si>
  <si>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</si>
  <si>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</si>
  <si>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</si>
  <si>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</si>
  <si>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</si>
  <si>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</si>
  <si>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</si>
  <si>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</si>
  <si>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</si>
  <si>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</si>
  <si>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</si>
  <si>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</si>
  <si>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</si>
  <si>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</si>
  <si>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</si>
  <si>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</si>
  <si>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</si>
  <si>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</si>
  <si>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</si>
  <si>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</si>
  <si>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</si>
  <si>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</si>
  <si>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</si>
  <si>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</si>
  <si>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</si>
  <si>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</si>
  <si>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</si>
  <si>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</si>
  <si>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</si>
  <si>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</si>
  <si>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</si>
  <si>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</si>
  <si>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</si>
  <si>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</si>
  <si>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</si>
  <si>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</si>
  <si>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</si>
  <si>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</si>
  <si>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</si>
  <si>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</si>
  <si>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</si>
  <si>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</si>
  <si>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</si>
  <si>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</si>
  <si>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</si>
  <si>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</si>
  <si>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</si>
  <si>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</si>
  <si>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</si>
  <si>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</si>
  <si>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</si>
  <si>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</si>
  <si>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</si>
  <si>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</si>
  <si>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</si>
  <si>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</si>
  <si>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</si>
  <si>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</si>
  <si>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</si>
  <si>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</si>
  <si>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</si>
  <si>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</si>
  <si>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</si>
  <si>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</si>
  <si>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</si>
  <si>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</si>
  <si>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</si>
  <si>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</si>
  <si>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</si>
  <si>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</si>
  <si>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</si>
  <si>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</si>
  <si>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</si>
  <si>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</si>
  <si>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</si>
  <si>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</si>
  <si>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</si>
  <si>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</si>
  <si>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</si>
  <si>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</si>
  <si>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</si>
  <si>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</si>
  <si>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</si>
  <si>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</si>
  <si>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</si>
  <si>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</si>
  <si>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</si>
  <si>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</si>
  <si>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</si>
  <si>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</si>
  <si>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</si>
  <si>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</si>
  <si>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</si>
  <si>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</si>
  <si>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</si>
  <si>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</si>
  <si>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</si>
  <si>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</si>
  <si>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</si>
  <si>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</si>
  <si>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</si>
  <si>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</si>
  <si>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</si>
  <si>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</si>
  <si>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</si>
  <si>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</si>
  <si>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</si>
  <si>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</si>
  <si>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</si>
  <si>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</si>
  <si>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</si>
  <si>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</si>
  <si>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</si>
  <si>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</si>
  <si>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</si>
  <si>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</si>
  <si>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</si>
  <si>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</si>
  <si>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</si>
  <si>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</si>
  <si>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</si>
  <si>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</si>
  <si>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</si>
  <si>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</si>
  <si>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</si>
  <si>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</si>
  <si>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</si>
  <si>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</si>
  <si>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</si>
  <si>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</si>
  <si>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</si>
  <si>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</si>
  <si>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</si>
  <si>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</si>
  <si>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</si>
  <si>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</si>
  <si>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</si>
  <si>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</si>
  <si>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</si>
  <si>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</si>
  <si>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</si>
  <si>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</si>
  <si>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</si>
  <si>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</si>
  <si>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</si>
  <si>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</si>
  <si>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</si>
  <si>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</si>
  <si>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</si>
  <si>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</si>
  <si>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</si>
  <si>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</si>
  <si>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</si>
  <si>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</si>
  <si>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</si>
  <si>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</si>
  <si>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</si>
  <si>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</si>
  <si>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</si>
  <si>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</si>
  <si>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</si>
  <si>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</si>
  <si>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</si>
  <si>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</si>
  <si>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</si>
  <si>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</si>
  <si>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</si>
  <si>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</si>
  <si>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</si>
  <si>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</si>
  <si>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</si>
  <si>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</si>
  <si>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</si>
  <si>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</si>
  <si>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</si>
  <si>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</si>
  <si>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</si>
  <si>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</si>
  <si>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</si>
  <si>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</si>
  <si>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</si>
  <si>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</si>
  <si>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</si>
  <si>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</si>
  <si>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</si>
  <si>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</si>
  <si>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</si>
  <si>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</si>
  <si>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</si>
  <si>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</si>
  <si>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</si>
  <si>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</si>
  <si>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</si>
  <si>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</si>
  <si>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</si>
  <si>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</si>
  <si>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</si>
  <si>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</si>
  <si>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</si>
  <si>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</si>
  <si>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</si>
  <si>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</si>
  <si>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</si>
  <si>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</si>
  <si>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</si>
  <si>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</si>
  <si>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</si>
  <si>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</si>
  <si>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</si>
  <si>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</si>
  <si>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</si>
  <si>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</si>
  <si>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</si>
  <si>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</si>
  <si>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</si>
  <si>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</si>
  <si>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</si>
  <si>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</si>
  <si>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</si>
  <si>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</si>
  <si>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</si>
  <si>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</si>
  <si>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</si>
  <si>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</si>
  <si>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</si>
  <si>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</si>
  <si>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</si>
  <si>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</si>
  <si>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</si>
  <si>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</si>
  <si>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</si>
  <si>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</si>
  <si>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</si>
  <si>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</si>
  <si>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</si>
  <si>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</si>
  <si>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</si>
  <si>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</si>
  <si>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</si>
  <si>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</si>
  <si>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</si>
  <si>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</si>
  <si>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</si>
  <si>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</si>
  <si>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</si>
  <si>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</si>
  <si>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</si>
  <si>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</si>
  <si>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</si>
  <si>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</si>
  <si>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</si>
  <si>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</si>
  <si>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</si>
  <si>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</si>
  <si>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</si>
  <si>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</si>
  <si>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</si>
  <si>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</si>
  <si>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</si>
  <si>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</si>
  <si>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</si>
  <si>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</si>
  <si>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</si>
  <si>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</si>
  <si>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</si>
  <si>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</si>
  <si>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</si>
  <si>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</si>
  <si>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</si>
  <si>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</si>
  <si>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</si>
  <si>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</si>
  <si>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</si>
  <si>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</si>
  <si>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</si>
  <si>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</si>
  <si>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</si>
  <si>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</si>
  <si>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</si>
  <si>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</si>
  <si>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</si>
  <si>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</si>
  <si>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</si>
  <si>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</si>
  <si>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</si>
  <si>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</si>
  <si>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</si>
  <si>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</si>
  <si>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</si>
  <si>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</si>
  <si>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</si>
  <si>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</si>
  <si>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</si>
  <si>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</si>
  <si>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</si>
  <si>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</si>
  <si>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</si>
  <si>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</si>
  <si>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</si>
  <si>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</si>
  <si>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</si>
  <si>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</si>
  <si>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</si>
  <si>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</si>
  <si>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</si>
  <si>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</si>
  <si>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</si>
  <si>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</si>
  <si>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</si>
  <si>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</si>
  <si>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</si>
  <si>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</si>
  <si>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</si>
  <si>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</si>
  <si>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</si>
  <si>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</si>
  <si>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</si>
  <si>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</si>
  <si>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</si>
  <si>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</si>
  <si>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</si>
  <si>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</si>
  <si>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</si>
  <si>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</si>
  <si>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</si>
  <si>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</si>
  <si>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</si>
  <si>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</si>
  <si>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</si>
  <si>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</si>
  <si>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</si>
  <si>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</si>
  <si>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</si>
  <si>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</si>
  <si>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</si>
  <si>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</si>
  <si>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</si>
  <si>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</si>
  <si>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</si>
  <si>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</si>
  <si>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</si>
  <si>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</si>
  <si>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</si>
  <si>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</si>
  <si>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</si>
  <si>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</si>
  <si>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</si>
  <si>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</si>
  <si>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</si>
  <si>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</si>
  <si>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</si>
  <si>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</si>
  <si>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</si>
  <si>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</si>
  <si>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</si>
  <si>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</si>
  <si>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</si>
  <si>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</si>
  <si>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</si>
  <si>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</si>
  <si>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</si>
  <si>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</si>
  <si>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</si>
  <si>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</si>
  <si>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</si>
  <si>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</si>
  <si>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</si>
  <si>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</si>
  <si>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</si>
  <si>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</si>
  <si>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</si>
  <si>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</si>
  <si>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</si>
  <si>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</si>
  <si>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</si>
  <si>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</si>
  <si>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</si>
  <si>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</si>
  <si>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</si>
  <si>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</si>
  <si>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</si>
  <si>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</si>
  <si>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</si>
  <si>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</si>
  <si>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</si>
  <si>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</si>
  <si>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</si>
  <si>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</si>
  <si>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</si>
  <si>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</si>
  <si>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</si>
  <si>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</si>
  <si>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</si>
  <si>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</si>
  <si>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</si>
  <si>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</si>
  <si>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</si>
  <si>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</si>
  <si>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</si>
  <si>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</si>
  <si>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</si>
  <si>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</si>
  <si>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</si>
  <si>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</si>
  <si>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</si>
  <si>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</si>
  <si>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</si>
  <si>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</si>
  <si>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</si>
  <si>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</si>
  <si>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</si>
  <si>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</si>
  <si>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</si>
  <si>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</si>
  <si>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</si>
  <si>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</si>
  <si>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</si>
  <si>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</si>
  <si>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</si>
  <si>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</si>
  <si>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</si>
  <si>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</si>
  <si>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</si>
  <si>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</si>
  <si>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</si>
  <si>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</si>
  <si>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</si>
  <si>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</si>
  <si>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</si>
  <si>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</si>
  <si>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</si>
  <si>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</si>
  <si>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</si>
  <si>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</si>
  <si>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</si>
  <si>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</si>
  <si>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</si>
  <si>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</si>
  <si>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</si>
  <si>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</si>
  <si>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</si>
  <si>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</si>
  <si>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</si>
  <si>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</si>
  <si>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</si>
  <si>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</si>
  <si>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</si>
  <si>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</si>
  <si>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</si>
  <si>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</si>
  <si>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</si>
  <si>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</si>
  <si>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</si>
  <si>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</si>
  <si>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</si>
  <si>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</si>
  <si>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</si>
  <si>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</si>
  <si>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</si>
  <si>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</si>
  <si>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</si>
  <si>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</si>
  <si>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</si>
  <si>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</si>
  <si>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</si>
  <si>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</si>
  <si>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</si>
  <si>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</si>
  <si>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</si>
  <si>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</si>
  <si>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</si>
  <si>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</si>
  <si>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</si>
  <si>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</si>
  <si>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</si>
  <si>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</si>
  <si>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</si>
  <si>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</si>
  <si>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</si>
  <si>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</si>
  <si>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</si>
  <si>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</si>
  <si>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</si>
  <si>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</si>
  <si>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</si>
  <si>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</si>
  <si>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</si>
  <si>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</si>
  <si>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</si>
  <si>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</si>
  <si>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</si>
  <si>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</si>
  <si>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</si>
  <si>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</si>
  <si>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</si>
  <si>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</si>
  <si>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</si>
  <si>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</si>
  <si>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</si>
  <si>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</si>
  <si>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</si>
  <si>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</si>
  <si>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</si>
  <si>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</si>
  <si>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</si>
  <si>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</si>
  <si>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</si>
  <si>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</si>
  <si>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</si>
  <si>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</si>
  <si>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</si>
  <si>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</si>
  <si>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</si>
  <si>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</si>
  <si>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</si>
  <si>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</si>
  <si>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</si>
  <si>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</si>
  <si>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</si>
  <si>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</si>
  <si>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</si>
  <si>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</si>
  <si>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</si>
  <si>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</si>
  <si>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</si>
  <si>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</si>
  <si>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</si>
  <si>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</si>
  <si>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</si>
  <si>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</si>
  <si>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</si>
  <si>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</si>
  <si>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</si>
  <si>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</si>
  <si>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</si>
  <si>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</si>
  <si>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</si>
  <si>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</si>
  <si>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</si>
  <si>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</si>
  <si>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</si>
  <si>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</si>
  <si>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</si>
  <si>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</si>
  <si>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</si>
  <si>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</si>
  <si>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</si>
  <si>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</si>
  <si>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</si>
  <si>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</si>
  <si>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</si>
  <si>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</si>
  <si>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</si>
  <si>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</si>
  <si>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</si>
  <si>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</si>
  <si>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</si>
  <si>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</si>
  <si>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</si>
  <si>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</si>
  <si>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</si>
  <si>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</si>
  <si>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</si>
  <si>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</si>
  <si>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</si>
  <si>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</si>
  <si>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</si>
  <si>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</si>
  <si>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</si>
  <si>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</si>
  <si>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</si>
  <si>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</si>
  <si>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</si>
  <si>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</si>
  <si>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</si>
  <si>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</si>
  <si>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</si>
  <si>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</si>
  <si>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</si>
  <si>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</si>
  <si>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</si>
  <si>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</si>
  <si>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</si>
  <si>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</si>
  <si>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</si>
  <si>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</si>
  <si>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</si>
  <si>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</si>
  <si>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</si>
  <si>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</si>
  <si>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</si>
  <si>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</si>
  <si>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</si>
  <si>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</si>
  <si>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</si>
  <si>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</si>
  <si>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</si>
  <si>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</si>
  <si>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</si>
  <si>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</si>
  <si>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</si>
  <si>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</si>
  <si>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</si>
  <si>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</si>
  <si>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</si>
  <si>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</si>
  <si>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</si>
  <si>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</si>
  <si>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</si>
  <si>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</si>
  <si>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</si>
  <si>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</si>
  <si>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</si>
  <si>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</si>
  <si>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</si>
  <si>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</si>
  <si>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</si>
  <si>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</si>
  <si>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</si>
  <si>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</si>
  <si>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</si>
  <si>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</si>
  <si>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</si>
  <si>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</si>
  <si>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</si>
  <si>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</si>
  <si>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</si>
  <si>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</si>
  <si>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</si>
  <si>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</si>
  <si>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</si>
  <si>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</si>
  <si>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</si>
  <si>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</si>
  <si>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</si>
  <si>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</si>
  <si>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</si>
  <si>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</si>
  <si>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</si>
  <si>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</si>
  <si>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</si>
  <si>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</si>
  <si>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</si>
  <si>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</si>
  <si>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</si>
  <si>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</si>
  <si>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</si>
  <si>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</si>
  <si>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</si>
  <si>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</si>
  <si>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</si>
  <si>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</si>
  <si>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</si>
  <si>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</si>
  <si>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</si>
  <si>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</si>
  <si>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</si>
  <si>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</si>
  <si>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</si>
  <si>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</si>
  <si>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</si>
  <si>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</si>
  <si>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</si>
  <si>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</si>
  <si>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</si>
  <si>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</si>
  <si>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</si>
  <si>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</si>
  <si>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</si>
  <si>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</si>
  <si>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</si>
  <si>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</si>
  <si>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</si>
  <si>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</si>
  <si>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</si>
  <si>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</si>
  <si>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</si>
  <si>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</si>
  <si>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</si>
  <si>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</si>
  <si>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</si>
  <si>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</si>
  <si>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</si>
  <si>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</si>
  <si>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</si>
  <si>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</si>
  <si>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</si>
  <si>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</si>
  <si>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</si>
  <si>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</si>
  <si>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</si>
  <si>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</si>
  <si>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</si>
  <si>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</si>
  <si>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</si>
  <si>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</si>
  <si>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</si>
  <si>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</si>
  <si>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</si>
  <si>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</si>
  <si>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</si>
  <si>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</si>
  <si>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</si>
  <si>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</si>
  <si>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</si>
  <si>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</si>
  <si>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</si>
  <si>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</si>
  <si>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</si>
  <si>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</si>
  <si>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</si>
  <si>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</si>
  <si>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</si>
  <si>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</si>
  <si>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</si>
  <si>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</si>
  <si>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</si>
  <si>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</si>
  <si>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</si>
  <si>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</si>
  <si>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</si>
  <si>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</si>
  <si>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</si>
  <si>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</si>
  <si>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</si>
  <si>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</si>
  <si>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</si>
  <si>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</si>
  <si>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</si>
  <si>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</si>
  <si>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</si>
  <si>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</si>
  <si>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</si>
  <si>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</si>
  <si>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</si>
  <si>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</si>
  <si>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</si>
  <si>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</si>
  <si>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</si>
  <si>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</si>
  <si>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</si>
  <si>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</si>
  <si>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</si>
  <si>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</si>
  <si>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</si>
  <si>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</si>
  <si>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</si>
  <si>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</si>
  <si>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</si>
  <si>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</si>
  <si>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</si>
  <si>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</si>
  <si>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</si>
  <si>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</si>
  <si>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</si>
  <si>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</si>
  <si>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</si>
  <si>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</si>
  <si>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</si>
  <si>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</si>
  <si>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</si>
  <si>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</si>
  <si>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</si>
  <si>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</si>
  <si>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</si>
  <si>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</si>
  <si>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</si>
  <si>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</si>
  <si>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</si>
  <si>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</si>
  <si>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</si>
  <si>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</si>
  <si>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</si>
  <si>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</si>
  <si>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</si>
  <si>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</si>
  <si>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</si>
  <si>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</si>
  <si>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</si>
  <si>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</si>
  <si>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</si>
  <si>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</si>
  <si>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</si>
  <si>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</si>
  <si>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</si>
  <si>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</si>
  <si>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</si>
  <si>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</si>
  <si>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</si>
  <si>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</si>
  <si>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</si>
  <si>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</si>
  <si>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</si>
  <si>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</si>
  <si>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</si>
  <si>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</si>
  <si>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</si>
  <si>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</si>
  <si>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</si>
  <si>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</si>
  <si>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</si>
  <si>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</si>
  <si>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</si>
  <si>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</si>
  <si>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</si>
  <si>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</si>
  <si>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</si>
  <si>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</si>
  <si>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</si>
  <si>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</si>
  <si>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</si>
  <si>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</si>
  <si>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</si>
  <si>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</si>
  <si>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</si>
  <si>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</si>
  <si>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</si>
  <si>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</si>
  <si>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</si>
  <si>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</si>
  <si>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</si>
  <si>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</si>
  <si>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</si>
  <si>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</si>
  <si>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</si>
  <si>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</si>
  <si>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</si>
  <si>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</si>
  <si>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</si>
  <si>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</si>
  <si>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</si>
  <si>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</si>
  <si>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</si>
  <si>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</si>
  <si>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</si>
  <si>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</si>
  <si>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</si>
  <si>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</si>
  <si>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</si>
  <si>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</si>
  <si>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</si>
  <si>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</si>
  <si>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</si>
  <si>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</si>
  <si>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</si>
  <si>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</si>
  <si>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</si>
  <si>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</si>
  <si>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</si>
  <si>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</si>
  <si>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</si>
  <si>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</si>
  <si>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</si>
  <si>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</si>
  <si>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</si>
  <si>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</si>
  <si>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</si>
  <si>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</si>
  <si>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</si>
  <si>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</si>
  <si>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</si>
  <si>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</si>
  <si>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</si>
  <si>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</si>
  <si>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</si>
  <si>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</si>
  <si>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</si>
  <si>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</si>
  <si>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</si>
  <si>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</si>
  <si>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</si>
  <si>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</si>
  <si>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</si>
  <si>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</si>
  <si>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</si>
  <si>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</si>
  <si>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</si>
  <si>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</si>
  <si>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</si>
  <si>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</si>
  <si>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</si>
  <si>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</si>
  <si>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</si>
  <si>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</si>
  <si>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</si>
  <si>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</si>
  <si>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</si>
  <si>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</si>
  <si>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</si>
  <si>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</si>
  <si>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</si>
  <si>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</si>
  <si>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</si>
  <si>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</si>
  <si>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</si>
  <si>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</si>
  <si>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</si>
  <si>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</si>
  <si>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</si>
  <si>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</si>
  <si>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</si>
  <si>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</si>
  <si>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</si>
  <si>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</si>
  <si>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</si>
  <si>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</si>
  <si>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</si>
  <si>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</si>
  <si>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</si>
  <si>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</si>
  <si>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</si>
  <si>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</si>
  <si>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</si>
  <si>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</si>
  <si>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</si>
  <si>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</si>
  <si>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</si>
  <si>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</si>
  <si>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</si>
  <si>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</si>
  <si>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</si>
  <si>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</si>
  <si>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</si>
  <si>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</si>
  <si>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</si>
  <si>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</si>
  <si>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</si>
  <si>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</si>
  <si>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</si>
  <si>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</si>
  <si>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</si>
  <si>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</si>
  <si>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</si>
  <si>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</si>
  <si>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</si>
  <si>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</si>
  <si>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</si>
  <si>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</si>
  <si>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</si>
  <si>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</si>
  <si>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</si>
  <si>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</si>
  <si>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</si>
  <si>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</si>
  <si>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</si>
  <si>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</si>
  <si>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</si>
  <si>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</si>
  <si>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</si>
  <si>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</si>
  <si>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</si>
  <si>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</si>
  <si>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</si>
  <si>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</si>
  <si>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</si>
  <si>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</si>
  <si>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</si>
  <si>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</si>
  <si>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</si>
  <si>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</si>
  <si>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</si>
  <si>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</si>
  <si>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</si>
  <si>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</si>
  <si>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</si>
  <si>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</si>
  <si>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</si>
  <si>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</si>
  <si>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</si>
  <si>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</si>
  <si>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</si>
  <si>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</si>
  <si>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</si>
  <si>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</si>
  <si>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</si>
  <si>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</si>
  <si>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</si>
  <si>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</si>
  <si>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</si>
  <si>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</si>
  <si>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</si>
  <si>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</si>
  <si>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</si>
  <si>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</si>
  <si>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</si>
  <si>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</si>
  <si>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</si>
  <si>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</si>
  <si>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</si>
  <si>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</si>
  <si>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</si>
  <si>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</si>
  <si>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</si>
  <si>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</si>
  <si>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</si>
  <si>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</si>
  <si>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</si>
  <si>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</si>
  <si>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</si>
  <si>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</si>
  <si>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</si>
  <si>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</si>
  <si>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</si>
  <si>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</si>
  <si>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</si>
  <si>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</si>
  <si>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</si>
  <si>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</si>
  <si>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</si>
  <si>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</si>
  <si>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</si>
  <si>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</si>
  <si>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</si>
  <si>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</si>
  <si>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</si>
  <si>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</si>
  <si>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</si>
  <si>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</si>
  <si>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</si>
  <si>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</si>
  <si>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</si>
  <si>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</si>
  <si>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</si>
  <si>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</si>
  <si>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</si>
  <si>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</si>
  <si>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</si>
  <si>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</si>
  <si>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</si>
  <si>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</si>
  <si>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</si>
  <si>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</si>
  <si>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</si>
  <si>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</si>
  <si>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</si>
  <si>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</si>
  <si>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</si>
  <si>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</si>
  <si>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</si>
  <si>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</si>
  <si>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</si>
  <si>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</si>
  <si>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</si>
  <si>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</si>
  <si>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</si>
  <si>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</si>
  <si>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</si>
  <si>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</si>
  <si>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</si>
  <si>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</si>
  <si>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</si>
  <si>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</si>
  <si>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</si>
  <si>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</si>
  <si>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</si>
  <si>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</si>
  <si>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</si>
  <si>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</si>
  <si>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</si>
  <si>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</si>
  <si>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</si>
  <si>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</si>
  <si>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</si>
  <si>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</si>
  <si>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</si>
  <si>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</si>
  <si>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</si>
  <si>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</si>
  <si>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</si>
  <si>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</si>
  <si>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</si>
  <si>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</si>
  <si>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</si>
  <si>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</si>
  <si>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</si>
  <si>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</si>
  <si>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</si>
  <si>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</si>
  <si>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</si>
  <si>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</si>
  <si>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</si>
  <si>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</si>
  <si>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</si>
  <si>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</si>
  <si>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</si>
  <si>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</si>
  <si>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</si>
  <si>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</si>
  <si>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</si>
  <si>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</si>
  <si>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</si>
  <si>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</si>
  <si>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</si>
  <si>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</si>
  <si>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</si>
  <si>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</si>
  <si>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</si>
  <si>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</si>
  <si>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</si>
  <si>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</si>
  <si>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</si>
  <si>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</si>
  <si>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</si>
  <si>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</si>
  <si>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</si>
  <si>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</si>
  <si>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</si>
  <si>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</si>
  <si>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</si>
  <si>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</si>
  <si>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</si>
  <si>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</si>
  <si>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</si>
  <si>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</si>
  <si>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</si>
  <si>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</si>
  <si>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</si>
  <si>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</si>
  <si>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</si>
  <si>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</si>
  <si>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</si>
  <si>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</si>
  <si>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</si>
  <si>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</si>
  <si>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</si>
  <si>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</si>
  <si>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</si>
  <si>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</si>
  <si>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</si>
  <si>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</si>
  <si>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</si>
  <si>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</si>
  <si>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</si>
  <si>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</si>
  <si>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</si>
  <si>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</si>
  <si>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</si>
  <si>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</si>
  <si>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</si>
  <si>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</si>
  <si>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</si>
  <si>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</si>
  <si>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</si>
  <si>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</si>
  <si>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</si>
  <si>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</si>
  <si>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</si>
  <si>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</si>
  <si>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</si>
  <si>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</si>
  <si>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</si>
  <si>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</si>
  <si>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</si>
  <si>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</si>
  <si>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</si>
  <si>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</si>
  <si>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</si>
  <si>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</si>
  <si>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</si>
  <si>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</si>
  <si>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</si>
  <si>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</si>
  <si>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</si>
  <si>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</si>
  <si>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</si>
  <si>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</si>
  <si>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</si>
  <si>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</si>
  <si>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</si>
  <si>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</si>
  <si>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</si>
  <si>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</si>
  <si>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</si>
  <si>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</si>
  <si>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</si>
  <si>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</si>
  <si>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</si>
  <si>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</si>
  <si>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</si>
  <si>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</si>
  <si>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</si>
  <si>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</si>
  <si>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</si>
  <si>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</si>
  <si>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</si>
  <si>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</si>
  <si>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</si>
  <si>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</si>
  <si>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</si>
  <si>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</si>
  <si>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</si>
  <si>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</si>
  <si>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</si>
  <si>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</si>
  <si>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</si>
  <si>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</si>
  <si>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</si>
  <si>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</si>
  <si>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</si>
  <si>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</si>
  <si>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</si>
  <si>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</si>
  <si>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</si>
  <si>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</si>
  <si>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</si>
  <si>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</si>
  <si>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</si>
  <si>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</si>
  <si>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</si>
  <si>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</si>
  <si>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</si>
  <si>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</si>
  <si>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</si>
  <si>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</si>
  <si>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</si>
  <si>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</si>
  <si>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</si>
  <si>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</si>
  <si>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</si>
  <si>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</si>
  <si>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</si>
  <si>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</si>
  <si>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</si>
  <si>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</si>
  <si>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</si>
  <si>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</si>
  <si>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</si>
  <si>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</si>
  <si>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</si>
  <si>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</si>
  <si>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</si>
  <si>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</si>
  <si>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</si>
  <si>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</si>
  <si>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</si>
  <si>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</si>
  <si>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</si>
  <si>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</si>
  <si>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</si>
  <si>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</si>
  <si>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</si>
  <si>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</si>
  <si>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</si>
  <si>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</si>
  <si>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</si>
  <si>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</si>
  <si>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</si>
  <si>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</si>
  <si>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</si>
  <si>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</si>
  <si>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</si>
  <si>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</si>
  <si>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</si>
  <si>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</si>
  <si>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</si>
  <si>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</si>
  <si>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</si>
  <si>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</si>
  <si>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</si>
  <si>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</si>
  <si>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</si>
  <si>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</si>
  <si>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</si>
  <si>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</si>
  <si>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</si>
  <si>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</si>
  <si>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</si>
  <si>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</si>
  <si>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</si>
  <si>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</si>
  <si>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</si>
  <si>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</si>
  <si>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</si>
  <si>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</si>
  <si>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</si>
  <si>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</si>
  <si>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</si>
  <si>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</si>
  <si>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</si>
  <si>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</si>
  <si>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</si>
  <si>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</si>
  <si>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</si>
  <si>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</si>
  <si>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</si>
  <si>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</si>
  <si>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</si>
  <si>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</si>
  <si>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</si>
  <si>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</si>
  <si>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</si>
  <si>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</si>
  <si>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</si>
  <si>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</si>
  <si>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</si>
  <si>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</si>
  <si>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</si>
  <si>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</si>
  <si>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</si>
  <si>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</si>
  <si>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</si>
  <si>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</si>
  <si>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</si>
  <si>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</si>
  <si>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</si>
  <si>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</si>
  <si>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</si>
  <si>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</si>
  <si>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</si>
  <si>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</si>
  <si>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</si>
  <si>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</si>
  <si>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</si>
  <si>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</si>
  <si>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</si>
  <si>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</si>
  <si>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</si>
  <si>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</si>
  <si>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</si>
  <si>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</si>
  <si>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</si>
  <si>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</si>
  <si>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</si>
  <si>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</si>
  <si>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</si>
  <si>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</si>
  <si>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</si>
  <si>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</si>
  <si>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</si>
  <si>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</si>
  <si>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</si>
  <si>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</si>
  <si>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</si>
  <si>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</si>
  <si>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</si>
  <si>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</si>
  <si>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</si>
  <si>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</si>
  <si>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</si>
  <si>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</si>
  <si>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</si>
  <si>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</si>
  <si>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</si>
  <si>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</si>
  <si>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</si>
  <si>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</si>
  <si>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</si>
  <si>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</si>
  <si>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</si>
  <si>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</si>
  <si>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</si>
  <si>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</si>
  <si>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</si>
  <si>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</si>
  <si>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</si>
  <si>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</si>
  <si>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</si>
  <si>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</si>
  <si>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</si>
  <si>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</si>
  <si>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</si>
  <si>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</si>
  <si>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</si>
  <si>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</si>
  <si>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</si>
  <si>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</si>
  <si>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</si>
  <si>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</si>
  <si>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</si>
  <si>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</si>
  <si>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</si>
  <si>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</si>
  <si>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</si>
  <si>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</si>
  <si>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</si>
  <si>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</si>
  <si>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</si>
  <si>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</si>
  <si>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</si>
  <si>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</si>
  <si>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</si>
  <si>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</si>
  <si>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</si>
  <si>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</si>
  <si>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</si>
  <si>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</si>
  <si>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</si>
  <si>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</si>
  <si>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</si>
  <si>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</si>
  <si>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</si>
  <si>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</si>
  <si>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</si>
  <si>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</si>
  <si>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</si>
  <si>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</si>
  <si>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</si>
  <si>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</si>
  <si>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</si>
  <si>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</si>
  <si>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</si>
  <si>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</si>
  <si>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</si>
  <si>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</si>
  <si>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</si>
  <si>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</si>
  <si>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</si>
  <si>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</si>
  <si>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</si>
  <si>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</si>
  <si>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</si>
  <si>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</si>
  <si>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</si>
  <si>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</si>
  <si>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</si>
  <si>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</si>
  <si>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</si>
  <si>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</si>
  <si>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</si>
  <si>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</si>
  <si>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</si>
  <si>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</si>
  <si>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</si>
  <si>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</si>
  <si>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</si>
  <si>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</si>
  <si>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</si>
  <si>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</si>
  <si>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</si>
  <si>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</si>
  <si>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</si>
  <si>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</si>
  <si>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</si>
  <si>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</si>
  <si>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</si>
  <si>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</si>
  <si>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</si>
  <si>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</si>
  <si>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</si>
  <si>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</si>
  <si>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</si>
  <si>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</si>
  <si>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</si>
  <si>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</si>
  <si>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</si>
  <si>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</si>
  <si>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</si>
  <si>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</si>
  <si>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</si>
  <si>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</si>
  <si>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</si>
  <si>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</si>
  <si>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</si>
  <si>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</si>
  <si>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</si>
  <si>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</si>
  <si>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</si>
  <si>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</si>
  <si>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</si>
  <si>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</si>
  <si>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</si>
  <si>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</si>
  <si>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</si>
  <si>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</si>
  <si>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</si>
  <si>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</si>
  <si>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</si>
  <si>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</si>
  <si>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</si>
  <si>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</si>
  <si>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</si>
  <si>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</si>
  <si>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</si>
  <si>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</si>
  <si>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</si>
  <si>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</si>
  <si>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</si>
  <si>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</si>
  <si>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</si>
  <si>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</si>
  <si>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</si>
  <si>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</si>
  <si>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</si>
  <si>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</si>
  <si>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</si>
  <si>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</si>
  <si>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</si>
  <si>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</si>
  <si>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</si>
  <si>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</si>
  <si>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</si>
  <si>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</si>
  <si>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</si>
  <si>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</si>
  <si>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</si>
  <si>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</si>
  <si>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</si>
  <si>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</si>
  <si>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</si>
  <si>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</si>
  <si>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</si>
  <si>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</si>
  <si>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</si>
  <si>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</si>
  <si>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</si>
  <si>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</si>
  <si>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</si>
  <si>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</si>
  <si>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</si>
  <si>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</si>
  <si>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</si>
  <si>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</si>
  <si>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</si>
  <si>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</si>
  <si>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</si>
  <si>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</si>
  <si>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</si>
  <si>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</si>
  <si>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</si>
  <si>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</si>
  <si>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</si>
  <si>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</si>
  <si>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</si>
  <si>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</si>
  <si>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</si>
  <si>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</si>
  <si>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</si>
  <si>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</si>
  <si>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</si>
  <si>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</si>
  <si>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</si>
  <si>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</si>
  <si>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</si>
  <si>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</si>
  <si>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</si>
  <si>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</si>
  <si>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</si>
  <si>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</si>
  <si>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</si>
  <si>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</si>
  <si>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</si>
  <si>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</si>
  <si>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</si>
  <si>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</si>
  <si>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</si>
  <si>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</si>
  <si>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</si>
  <si>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</si>
  <si>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</si>
  <si>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</si>
  <si>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</si>
  <si>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</si>
  <si>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</si>
  <si>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</si>
  <si>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</si>
  <si>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</si>
  <si>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</si>
  <si>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</si>
  <si>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</si>
  <si>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</si>
  <si>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</si>
  <si>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</si>
  <si>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</si>
  <si>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</si>
  <si>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</si>
  <si>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</si>
  <si>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</si>
  <si>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</si>
  <si>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</si>
  <si>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</si>
  <si>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</si>
  <si>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</si>
  <si>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</si>
  <si>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</si>
  <si>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</si>
  <si>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</si>
  <si>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</si>
  <si>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</si>
  <si>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</si>
  <si>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</si>
  <si>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</si>
  <si>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</si>
  <si>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</si>
  <si>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</si>
  <si>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</si>
  <si>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</si>
  <si>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</si>
  <si>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</si>
  <si>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</si>
  <si>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</si>
  <si>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</si>
  <si>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</si>
  <si>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</si>
  <si>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</si>
  <si>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</si>
  <si>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</si>
  <si>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</si>
  <si>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</si>
  <si>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</si>
  <si>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</si>
  <si>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</si>
  <si>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</si>
  <si>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</si>
  <si>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</si>
  <si>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</si>
  <si>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</si>
  <si>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</si>
  <si>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</si>
  <si>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</si>
  <si>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</si>
  <si>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</si>
  <si>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</si>
  <si>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</si>
  <si>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</si>
  <si>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</si>
  <si>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</si>
  <si>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</si>
  <si>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</si>
  <si>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</si>
  <si>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</si>
  <si>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</si>
  <si>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</si>
  <si>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</si>
  <si>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</si>
  <si>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</si>
  <si>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</si>
  <si>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</si>
  <si>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</si>
  <si>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</si>
  <si>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</si>
  <si>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</si>
  <si>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</si>
  <si>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</si>
  <si>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</si>
  <si>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</si>
  <si>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</si>
  <si>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</si>
  <si>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</si>
  <si>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</si>
  <si>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</si>
  <si>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</si>
  <si>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</si>
  <si>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</si>
  <si>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</si>
  <si>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</si>
  <si>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</si>
  <si>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</si>
  <si>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</si>
  <si>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</si>
  <si>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</si>
  <si>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</si>
  <si>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</si>
  <si>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</si>
  <si>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</si>
  <si>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</si>
  <si>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</si>
  <si>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</si>
  <si>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</si>
  <si>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</si>
  <si>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</si>
  <si>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</si>
  <si>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</si>
  <si>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</si>
  <si>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</si>
  <si>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</si>
  <si>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</si>
  <si>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</si>
  <si>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</si>
  <si>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</si>
  <si>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</si>
  <si>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</si>
  <si>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</si>
  <si>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</si>
  <si>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</si>
  <si>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</si>
  <si>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</si>
  <si>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</si>
  <si>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</si>
  <si>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</si>
  <si>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</si>
  <si>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</si>
  <si>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</si>
  <si>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</si>
  <si>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</si>
  <si>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</si>
  <si>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</si>
  <si>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</si>
  <si>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</si>
  <si>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</si>
  <si>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</si>
  <si>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</si>
  <si>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</si>
  <si>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</si>
  <si>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</si>
  <si>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</si>
  <si>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</si>
  <si>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</si>
  <si>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</si>
  <si>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</si>
  <si>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</si>
  <si>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</si>
  <si>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</si>
  <si>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</si>
  <si>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</si>
  <si>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</si>
  <si>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</si>
  <si>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</si>
  <si>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</si>
  <si>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</si>
  <si>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</si>
  <si>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</si>
  <si>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</si>
  <si>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</si>
  <si>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</si>
  <si>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</si>
  <si>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</si>
  <si>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</si>
  <si>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</si>
  <si>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</si>
  <si>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</si>
  <si>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</si>
  <si>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</si>
  <si>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</si>
  <si>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</si>
  <si>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</si>
  <si>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</si>
  <si>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</si>
  <si>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</si>
  <si>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</si>
  <si>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</si>
  <si>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</si>
  <si>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</si>
  <si>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</si>
  <si>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</si>
  <si>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</si>
  <si>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</si>
  <si>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</si>
  <si>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</si>
  <si>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</si>
  <si>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</si>
  <si>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</si>
  <si>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</si>
  <si>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</si>
  <si>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</si>
  <si>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</si>
  <si>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</si>
  <si>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</si>
  <si>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</si>
  <si>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</si>
  <si>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</si>
  <si>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</si>
  <si>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</si>
  <si>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</si>
  <si>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</si>
  <si>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</si>
  <si>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</si>
  <si>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</si>
  <si>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</si>
  <si>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</si>
  <si>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</si>
  <si>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</si>
  <si>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</si>
  <si>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</si>
  <si>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</si>
  <si>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</si>
  <si>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</si>
  <si>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</si>
  <si>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</si>
  <si>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</si>
  <si>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</si>
  <si>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</si>
  <si>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</si>
  <si>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</si>
  <si>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</si>
  <si>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</si>
  <si>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</si>
  <si>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</si>
  <si>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</si>
  <si>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</si>
  <si>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</si>
  <si>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</si>
  <si>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</si>
  <si>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</si>
  <si>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</si>
  <si>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</si>
  <si>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</si>
  <si>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</si>
  <si>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</si>
  <si>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</si>
  <si>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</si>
  <si>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</si>
  <si>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</si>
  <si>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</si>
  <si>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</si>
  <si>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</si>
  <si>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</si>
  <si>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</si>
  <si>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</si>
  <si>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</si>
  <si>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</si>
  <si>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</si>
  <si>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</si>
  <si>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</si>
  <si>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</si>
  <si>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</si>
  <si>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</si>
  <si>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</si>
  <si>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</si>
  <si>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</si>
  <si>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</si>
  <si>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</si>
  <si>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</si>
  <si>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</si>
  <si>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</si>
  <si>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</si>
  <si>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</si>
  <si>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</si>
  <si>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</si>
  <si>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</si>
  <si>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</si>
  <si>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</si>
  <si>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</si>
  <si>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</si>
  <si>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</si>
  <si>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</si>
  <si>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</si>
  <si>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</si>
  <si>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</si>
  <si>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</si>
  <si>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</si>
  <si>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</si>
  <si>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</si>
  <si>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</si>
  <si>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</si>
  <si>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</si>
  <si>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</si>
  <si>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</si>
  <si>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</si>
  <si>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</si>
  <si>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</si>
  <si>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</si>
  <si>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</si>
  <si>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</si>
  <si>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</si>
  <si>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</si>
  <si>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</si>
  <si>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</si>
  <si>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</si>
  <si>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</si>
  <si>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</si>
  <si>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</si>
  <si>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</si>
  <si>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</si>
  <si>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</si>
  <si>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</si>
  <si>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</si>
  <si>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</si>
  <si>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</si>
  <si>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</si>
  <si>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</si>
  <si>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</si>
  <si>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</si>
  <si>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</si>
  <si>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</si>
  <si>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</si>
  <si>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</si>
  <si>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</si>
  <si>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</si>
  <si>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</si>
  <si>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</si>
  <si>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</si>
  <si>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</si>
  <si>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</si>
  <si>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</si>
  <si>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</si>
  <si>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</si>
  <si>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</si>
  <si>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</si>
  <si>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</si>
  <si>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</si>
  <si>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</si>
  <si>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</si>
  <si>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</si>
  <si>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</si>
  <si>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</si>
  <si>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</si>
  <si>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</si>
  <si>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</si>
  <si>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</si>
  <si>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</si>
  <si>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</si>
  <si>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</si>
  <si>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</si>
  <si>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</si>
  <si>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</si>
  <si>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</si>
  <si>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</si>
  <si>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</si>
  <si>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</si>
  <si>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</si>
  <si>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</si>
  <si>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</si>
  <si>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</si>
  <si>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</si>
  <si>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</si>
  <si>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</si>
  <si>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</si>
  <si>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</si>
  <si>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</si>
  <si>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</si>
  <si>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</si>
  <si>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</si>
  <si>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</si>
  <si>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</si>
  <si>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</si>
  <si>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</si>
  <si>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</si>
  <si>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</si>
  <si>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</si>
  <si>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</si>
  <si>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</si>
  <si>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</si>
  <si>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</si>
  <si>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</si>
  <si>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</si>
  <si>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</si>
  <si>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</si>
  <si>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</si>
  <si>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</si>
  <si>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</si>
  <si>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</si>
  <si>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</si>
  <si>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</si>
  <si>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</si>
  <si>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</si>
  <si>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</si>
  <si>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</si>
  <si>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</si>
  <si>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</si>
  <si>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</si>
  <si>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</si>
  <si>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</si>
  <si>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</si>
  <si>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</si>
  <si>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</si>
  <si>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</si>
  <si>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</si>
  <si>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</si>
  <si>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</si>
  <si>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</si>
  <si>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</si>
  <si>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</si>
  <si>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</si>
  <si>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</si>
  <si>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</si>
  <si>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</si>
  <si>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</si>
  <si>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</si>
  <si>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</si>
  <si>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</si>
  <si>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</si>
  <si>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</si>
  <si>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</si>
  <si>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</si>
  <si>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</si>
  <si>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</si>
  <si>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</si>
  <si>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</si>
  <si>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</si>
  <si>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</si>
  <si>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</si>
  <si>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</si>
  <si>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</si>
  <si>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</si>
  <si>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</si>
  <si>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</si>
  <si>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</si>
  <si>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</si>
  <si>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</si>
  <si>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</si>
  <si>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</si>
  <si>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</si>
  <si>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</si>
  <si>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</si>
  <si>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</si>
  <si>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</si>
  <si>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</si>
  <si>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</si>
  <si>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</si>
  <si>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</si>
  <si>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</si>
  <si>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</si>
  <si>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</si>
  <si>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</si>
  <si>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</si>
  <si>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</si>
  <si>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</si>
  <si>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</si>
  <si>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</si>
  <si>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</si>
  <si>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</si>
  <si>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</si>
  <si>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</si>
  <si>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</si>
  <si>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</si>
  <si>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</si>
  <si>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</si>
  <si>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</si>
  <si>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</si>
  <si>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</si>
  <si>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</si>
  <si>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</si>
  <si>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</si>
  <si>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</si>
  <si>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</si>
  <si>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</si>
  <si>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</si>
  <si>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</si>
  <si>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</si>
  <si>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</si>
  <si>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</si>
  <si>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</si>
  <si>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</si>
  <si>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</si>
  <si>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</si>
  <si>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</si>
  <si>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</si>
  <si>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</si>
  <si>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</si>
  <si>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</si>
  <si>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</si>
  <si>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</si>
  <si>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</si>
  <si>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</si>
  <si>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</si>
  <si>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</si>
  <si>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</si>
  <si>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</si>
  <si>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</si>
  <si>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</si>
  <si>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</si>
  <si>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</si>
  <si>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</si>
  <si>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</si>
  <si>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</si>
  <si>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</si>
  <si>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</si>
  <si>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</si>
  <si>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</si>
  <si>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</si>
  <si>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</si>
  <si>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</si>
  <si>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</si>
  <si>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</si>
  <si>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</si>
  <si>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</si>
  <si>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</si>
  <si>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</si>
  <si>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</si>
  <si>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</si>
  <si>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</si>
  <si>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</si>
  <si>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</si>
  <si>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</si>
  <si>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</si>
  <si>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</si>
  <si>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</si>
  <si>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</si>
  <si>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</si>
  <si>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</si>
  <si>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</si>
  <si>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</si>
  <si>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</si>
  <si>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</si>
  <si>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</si>
  <si>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</si>
  <si>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</si>
  <si>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</si>
  <si>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</si>
  <si>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</si>
  <si>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</si>
  <si>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</si>
  <si>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</si>
  <si>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</si>
  <si>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</si>
  <si>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</si>
  <si>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</si>
  <si>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</si>
  <si>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</si>
  <si>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</si>
  <si>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</si>
  <si>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</si>
  <si>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</si>
  <si>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</si>
  <si>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</si>
  <si>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</si>
  <si>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</si>
  <si>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</si>
  <si>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</si>
  <si>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</si>
  <si>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</si>
  <si>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</si>
  <si>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</si>
  <si>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</si>
  <si>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</si>
  <si>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</si>
  <si>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</si>
  <si>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</si>
  <si>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</si>
  <si>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</si>
  <si>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</si>
  <si>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</si>
  <si>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</si>
  <si>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</si>
  <si>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</si>
  <si>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</si>
  <si>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</si>
  <si>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</si>
  <si>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</si>
  <si>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</si>
  <si>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</si>
  <si>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</si>
  <si>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</si>
  <si>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</si>
  <si>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</si>
  <si>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</si>
  <si>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</si>
  <si>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</si>
  <si>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</si>
  <si>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</si>
  <si>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</si>
  <si>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</si>
  <si>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</si>
  <si>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</si>
  <si>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</si>
  <si>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</si>
  <si>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</si>
  <si>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</si>
  <si>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</si>
  <si>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</si>
  <si>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</si>
  <si>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</si>
  <si>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</si>
  <si>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</si>
  <si>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</si>
  <si>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</si>
  <si>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</si>
  <si>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</si>
  <si>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</si>
  <si>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</si>
  <si>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</si>
  <si>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</si>
  <si>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</si>
  <si>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</si>
  <si>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</si>
  <si>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</si>
  <si>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</si>
  <si>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</si>
  <si>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</si>
  <si>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</si>
  <si>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</si>
  <si>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</si>
  <si>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</si>
  <si>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</si>
  <si>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</si>
  <si>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</si>
  <si>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</si>
  <si>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</si>
  <si>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</si>
  <si>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</si>
  <si>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</si>
  <si>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</si>
  <si>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</si>
  <si>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</si>
  <si>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</si>
  <si>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</si>
  <si>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</si>
  <si>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</si>
  <si>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</si>
  <si>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</si>
  <si>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</si>
  <si>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</si>
  <si>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</si>
  <si>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</si>
  <si>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</si>
  <si>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</si>
  <si>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</si>
  <si>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</si>
  <si>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</si>
  <si>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</si>
  <si>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</si>
  <si>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</si>
  <si>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</si>
  <si>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</si>
  <si>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</si>
  <si>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</si>
  <si>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</si>
  <si>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</si>
  <si>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</si>
  <si>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</si>
  <si>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</si>
  <si>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</si>
  <si>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</si>
  <si>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</si>
  <si>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</si>
  <si>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</si>
  <si>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</si>
  <si>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</si>
  <si>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</si>
  <si>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</si>
  <si>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</si>
  <si>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</si>
  <si>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</si>
  <si>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</si>
  <si>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</si>
  <si>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</si>
  <si>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</si>
  <si>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</si>
  <si>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</si>
  <si>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</si>
  <si>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</si>
  <si>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</si>
  <si>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</si>
  <si>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</si>
  <si>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</si>
  <si>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</si>
  <si>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</si>
  <si>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</si>
  <si>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</si>
  <si>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</si>
  <si>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</si>
  <si>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</si>
  <si>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</si>
  <si>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</si>
  <si>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</si>
  <si>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</si>
  <si>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</si>
  <si>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</si>
  <si>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</si>
  <si>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</si>
  <si>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</si>
  <si>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</si>
  <si>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</si>
  <si>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</si>
  <si>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</si>
  <si>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</si>
  <si>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</si>
  <si>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</si>
  <si>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</si>
  <si>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</si>
  <si>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</si>
  <si>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</si>
  <si>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</si>
  <si>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</si>
  <si>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</si>
  <si>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</si>
  <si>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</si>
  <si>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</si>
  <si>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</si>
  <si>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</si>
  <si>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</si>
  <si>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</si>
  <si>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</si>
  <si>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</si>
  <si>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</si>
  <si>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</si>
  <si>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</si>
  <si>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</si>
  <si>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</si>
  <si>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</si>
  <si>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</si>
  <si>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</si>
  <si>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</si>
  <si>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</si>
  <si>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</si>
  <si>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</si>
  <si>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</si>
  <si>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</si>
  <si>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</si>
  <si>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</si>
  <si>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</si>
  <si>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</si>
  <si>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</si>
  <si>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</si>
  <si>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</si>
  <si>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</si>
  <si>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</si>
  <si>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</si>
  <si>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</si>
  <si>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</si>
  <si>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</si>
  <si>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</si>
  <si>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</si>
  <si>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</si>
  <si>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</si>
  <si>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</si>
  <si>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</si>
  <si>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</si>
  <si>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</si>
  <si>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</si>
  <si>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</si>
  <si>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</si>
  <si>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</si>
  <si>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</si>
  <si>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</si>
  <si>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</si>
  <si>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</si>
  <si>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</si>
  <si>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</si>
  <si>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</si>
  <si>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</si>
  <si>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</si>
  <si>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</si>
  <si>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</si>
  <si>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</si>
  <si>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</si>
  <si>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</si>
  <si>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</si>
  <si>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</si>
  <si>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</si>
  <si>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</si>
  <si>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</si>
  <si>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</si>
  <si>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</si>
  <si>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</si>
  <si>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</si>
  <si>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</si>
  <si>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</si>
  <si>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</si>
  <si>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</si>
  <si>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</si>
  <si>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</si>
  <si>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</si>
  <si>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</si>
  <si>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</si>
  <si>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</si>
  <si>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</si>
  <si>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</si>
  <si>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</si>
  <si>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</si>
  <si>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</si>
  <si>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</si>
  <si>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</si>
  <si>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</si>
  <si>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</si>
  <si>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</si>
  <si>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</si>
  <si>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</si>
  <si>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</si>
  <si>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</si>
  <si>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</si>
  <si>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</si>
  <si>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</si>
  <si>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</si>
  <si>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</si>
  <si>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</si>
  <si>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</si>
  <si>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</si>
  <si>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</si>
  <si>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</si>
  <si>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</si>
  <si>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</si>
  <si>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</si>
  <si>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</si>
  <si>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</si>
  <si>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</si>
  <si>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</si>
  <si>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</si>
  <si>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</si>
  <si>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</si>
  <si>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</si>
  <si>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</si>
  <si>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</si>
  <si>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</si>
  <si>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</si>
  <si>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</si>
  <si>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</si>
  <si>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</si>
  <si>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</si>
  <si>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</si>
  <si>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</si>
  <si>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</si>
  <si>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</si>
  <si>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</si>
  <si>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</si>
  <si>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</si>
  <si>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</si>
  <si>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</si>
  <si>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</si>
  <si>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</si>
  <si>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</si>
  <si>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</si>
  <si>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</si>
  <si>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</si>
  <si>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</si>
  <si>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</si>
  <si>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</si>
  <si>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</si>
  <si>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</si>
  <si>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</si>
  <si>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</si>
  <si>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</si>
  <si>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</si>
  <si>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</si>
  <si>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</si>
  <si>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</si>
  <si>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</si>
  <si>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</si>
  <si>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</si>
  <si>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</si>
  <si>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</si>
  <si>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</si>
  <si>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</si>
  <si>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</si>
  <si>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</si>
  <si>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</si>
  <si>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</si>
  <si>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</si>
  <si>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</si>
  <si>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</si>
  <si>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</si>
  <si>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</si>
  <si>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</si>
  <si>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</si>
  <si>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</si>
  <si>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</si>
  <si>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</si>
  <si>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</si>
  <si>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</si>
  <si>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</si>
  <si>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</si>
  <si>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</si>
  <si>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</si>
  <si>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</si>
  <si>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</si>
  <si>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</si>
  <si>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</si>
  <si>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</si>
  <si>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</si>
  <si>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</si>
  <si>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</si>
  <si>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</si>
  <si>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</si>
  <si>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</si>
  <si>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</si>
  <si>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</si>
  <si>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</si>
  <si>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</si>
  <si>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</si>
  <si>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</si>
  <si>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</si>
  <si>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</si>
  <si>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</si>
  <si>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</si>
  <si>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</si>
  <si>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</si>
  <si>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</si>
  <si>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</si>
  <si>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</si>
  <si>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</si>
  <si>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</si>
  <si>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</si>
  <si>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</si>
  <si>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</si>
  <si>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</si>
  <si>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</si>
  <si>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</si>
  <si>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</si>
  <si>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</si>
  <si>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</si>
  <si>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</si>
  <si>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</si>
  <si>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</si>
  <si>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</si>
  <si>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</si>
  <si>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</si>
  <si>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</si>
  <si>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</si>
  <si>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</si>
  <si>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</si>
  <si>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</si>
  <si>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</si>
  <si>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</si>
  <si>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</si>
  <si>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</si>
  <si>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</si>
  <si>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</si>
  <si>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</si>
  <si>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</si>
  <si>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</si>
  <si>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</si>
  <si>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</si>
  <si>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</si>
  <si>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</si>
  <si>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</si>
  <si>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</si>
  <si>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</si>
  <si>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</si>
  <si>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</si>
  <si>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</si>
  <si>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</si>
  <si>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</si>
  <si>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</si>
  <si>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</si>
  <si>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</si>
  <si>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</si>
  <si>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</si>
  <si>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</si>
  <si>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</si>
  <si>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</si>
  <si>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</si>
  <si>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</si>
  <si>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</si>
  <si>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</si>
  <si>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</si>
  <si>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</si>
  <si>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</si>
  <si>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</si>
  <si>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</si>
  <si>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</si>
  <si>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</si>
  <si>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</si>
  <si>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</si>
  <si>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</si>
  <si>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</si>
  <si>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</si>
  <si>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</si>
  <si>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</si>
  <si>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</si>
  <si>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</si>
  <si>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</si>
  <si>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</si>
  <si>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</si>
  <si>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</si>
  <si>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</si>
  <si>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</si>
  <si>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</si>
  <si>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</si>
  <si>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</si>
  <si>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</si>
  <si>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</si>
  <si>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</si>
  <si>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</si>
  <si>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</si>
  <si>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</si>
  <si>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</si>
  <si>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</si>
  <si>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</si>
  <si>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</si>
  <si>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</si>
  <si>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</si>
  <si>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</si>
  <si>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</si>
  <si>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</si>
  <si>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</si>
  <si>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</si>
  <si>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</si>
  <si>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</si>
  <si>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</si>
  <si>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</si>
  <si>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</si>
  <si>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</si>
  <si>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</si>
  <si>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</si>
  <si>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</si>
  <si>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</si>
  <si>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</si>
  <si>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</si>
  <si>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</si>
  <si>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</si>
  <si>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</si>
  <si>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</si>
  <si>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</si>
  <si>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</si>
  <si>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</si>
  <si>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</si>
  <si>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</si>
  <si>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</si>
  <si>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</si>
  <si>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</si>
  <si>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</si>
  <si>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</si>
  <si>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</si>
  <si>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</si>
  <si>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</si>
  <si>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</si>
  <si>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</si>
  <si>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</si>
  <si>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</si>
  <si>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</si>
  <si>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</si>
  <si>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</si>
  <si>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</si>
  <si>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</si>
  <si>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</si>
  <si>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</si>
  <si>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</si>
  <si>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</si>
  <si>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</si>
  <si>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</si>
  <si>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</si>
  <si>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</si>
  <si>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</si>
  <si>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</si>
  <si>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</si>
  <si>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</si>
  <si>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</si>
  <si>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</si>
  <si>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</si>
  <si>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</si>
  <si>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</si>
  <si>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</si>
  <si>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</si>
  <si>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</si>
  <si>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</si>
  <si>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</si>
  <si>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</si>
  <si>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</si>
  <si>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</si>
  <si>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</si>
  <si>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</si>
  <si>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</si>
  <si>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</si>
  <si>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</si>
  <si>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</si>
  <si>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</si>
  <si>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</si>
  <si>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</si>
  <si>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</si>
  <si>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</si>
  <si>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</si>
  <si>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</si>
  <si>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</si>
  <si>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</si>
  <si>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</si>
  <si>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</si>
  <si>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</si>
  <si>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</si>
  <si>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</si>
  <si>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</si>
  <si>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</si>
  <si>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</si>
  <si>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</si>
  <si>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</si>
  <si>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</si>
  <si>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</si>
  <si>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</si>
  <si>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</si>
  <si>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</si>
  <si>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</si>
  <si>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</si>
  <si>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</si>
  <si>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</si>
  <si>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</si>
  <si>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</si>
  <si>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</si>
  <si>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</si>
  <si>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</si>
  <si>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</si>
  <si>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</si>
  <si>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</si>
  <si>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</si>
  <si>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</si>
  <si>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</si>
  <si>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</si>
  <si>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</si>
  <si>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</si>
  <si>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</si>
  <si>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</si>
  <si>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</si>
  <si>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</si>
  <si>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</si>
  <si>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</si>
  <si>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</si>
  <si>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</si>
  <si>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</si>
  <si>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</si>
  <si>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</si>
  <si>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</si>
  <si>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</si>
  <si>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</si>
  <si>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</si>
  <si>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</si>
  <si>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</si>
  <si>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</si>
  <si>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</si>
  <si>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</si>
  <si>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</si>
  <si>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</si>
  <si>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</si>
  <si>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</si>
  <si>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</si>
  <si>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</si>
  <si>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</si>
  <si>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</si>
  <si>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</si>
  <si>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</si>
  <si>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</si>
  <si>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</si>
  <si>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</si>
  <si>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</si>
  <si>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</si>
  <si>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</si>
  <si>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</si>
  <si>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</si>
  <si>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</si>
  <si>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</si>
  <si>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</si>
  <si>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</si>
  <si>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</si>
  <si>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</si>
  <si>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</si>
  <si>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</si>
  <si>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</si>
  <si>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</si>
  <si>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</si>
  <si>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</si>
  <si>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</si>
  <si>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</si>
  <si>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</si>
  <si>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</si>
  <si>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</si>
  <si>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</si>
  <si>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</si>
  <si>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</si>
  <si>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</si>
  <si>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</si>
  <si>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</si>
  <si>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</si>
  <si>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</si>
  <si>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</si>
  <si>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</si>
  <si>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</si>
  <si>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</si>
  <si>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</si>
  <si>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</si>
  <si>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</si>
  <si>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</si>
  <si>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</si>
  <si>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</si>
  <si>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</si>
  <si>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</si>
  <si>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</si>
  <si>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</si>
  <si>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</si>
  <si>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</si>
  <si>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</si>
  <si>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</si>
  <si>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</si>
  <si>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</si>
  <si>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</si>
  <si>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</si>
  <si>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</si>
  <si>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</si>
  <si>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</si>
  <si>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</si>
  <si>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</si>
  <si>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</si>
  <si>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</si>
  <si>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</si>
  <si>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</si>
  <si>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</si>
  <si>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</si>
  <si>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</si>
  <si>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</si>
  <si>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</si>
  <si>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</si>
  <si>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</si>
  <si>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</si>
  <si>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</si>
  <si>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</si>
  <si>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</si>
  <si>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</si>
  <si>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</si>
  <si>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</si>
  <si>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</si>
  <si>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</si>
  <si>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</si>
  <si>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</si>
  <si>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</si>
  <si>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</si>
  <si>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</si>
  <si>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</si>
  <si>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</si>
  <si>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</si>
  <si>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</si>
  <si>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</si>
  <si>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</si>
  <si>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</si>
  <si>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</si>
  <si>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</si>
  <si>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</si>
  <si>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</si>
  <si>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</si>
  <si>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</si>
  <si>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</si>
  <si>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</si>
  <si>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</si>
  <si>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</si>
  <si>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</si>
  <si>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</si>
  <si>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</si>
  <si>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</si>
  <si>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</si>
  <si>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</si>
  <si>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</si>
  <si>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</si>
  <si>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</si>
  <si>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</si>
  <si>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</si>
  <si>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</si>
  <si>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</si>
  <si>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</si>
  <si>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</si>
  <si>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</si>
  <si>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</si>
  <si>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</si>
  <si>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</si>
  <si>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</si>
  <si>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</si>
  <si>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</si>
  <si>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</si>
  <si>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</si>
  <si>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</si>
  <si>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</si>
  <si>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</si>
  <si>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</si>
  <si>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</si>
  <si>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</si>
  <si>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</si>
  <si>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</si>
  <si>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</si>
  <si>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</si>
  <si>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</si>
  <si>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</si>
  <si>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</si>
  <si>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</si>
  <si>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</si>
  <si>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</si>
  <si>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</si>
  <si>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</si>
  <si>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</si>
  <si>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</si>
  <si>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</si>
  <si>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</si>
  <si>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</si>
  <si>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</si>
  <si>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</si>
  <si>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</si>
  <si>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</si>
  <si>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</si>
  <si>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</si>
  <si>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</si>
  <si>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</si>
  <si>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</si>
  <si>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</si>
  <si>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</si>
  <si>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</si>
  <si>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</si>
  <si>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</si>
  <si>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</si>
  <si>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</si>
  <si>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</si>
  <si>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</si>
  <si>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</si>
  <si>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</si>
  <si>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</si>
  <si>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</si>
  <si>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</si>
  <si>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</si>
  <si>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</si>
  <si>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</si>
  <si>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</si>
  <si>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</si>
  <si>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</si>
  <si>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</si>
  <si>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</si>
  <si>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</si>
  <si>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</si>
  <si>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</si>
  <si>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</si>
  <si>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</si>
  <si>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</si>
  <si>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</si>
  <si>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</si>
  <si>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</si>
  <si>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</si>
  <si>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</si>
  <si>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</si>
  <si>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</si>
  <si>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</si>
  <si>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</si>
  <si>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</si>
  <si>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</si>
  <si>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</si>
  <si>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</si>
  <si>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</si>
  <si>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</si>
  <si>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</si>
  <si>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</si>
  <si>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</si>
  <si>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</si>
  <si>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</si>
  <si>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</si>
  <si>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</si>
  <si>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</si>
  <si>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</si>
  <si>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</si>
  <si>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</si>
  <si>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</si>
  <si>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</si>
  <si>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</si>
  <si>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</si>
  <si>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</si>
  <si>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</si>
  <si>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</si>
  <si>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</si>
  <si>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</si>
  <si>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</si>
  <si>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</si>
  <si>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</si>
  <si>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</si>
  <si>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</si>
  <si>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</si>
  <si>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</si>
  <si>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</si>
  <si>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</si>
  <si>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</si>
  <si>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</si>
  <si>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</si>
  <si>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</si>
  <si>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</si>
  <si>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</si>
  <si>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</si>
  <si>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</si>
  <si>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</si>
  <si>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</si>
  <si>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</si>
  <si>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</si>
  <si>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</si>
  <si>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</si>
  <si>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</si>
  <si>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</si>
  <si>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</si>
  <si>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</si>
  <si>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</si>
  <si>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</si>
  <si>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</si>
  <si>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</si>
  <si>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</si>
  <si>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</si>
  <si>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</si>
  <si>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</si>
  <si>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</si>
  <si>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</si>
  <si>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</si>
  <si>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</si>
  <si>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</si>
  <si>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</si>
  <si>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</si>
  <si>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</si>
  <si>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</si>
  <si>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</si>
  <si>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</si>
  <si>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</si>
  <si>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</si>
  <si>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</si>
  <si>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</si>
  <si>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</si>
  <si>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</si>
  <si>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</si>
  <si>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</si>
  <si>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</si>
  <si>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</si>
  <si>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</si>
  <si>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</si>
  <si>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</si>
  <si>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</si>
  <si>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</si>
  <si>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</si>
  <si>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</si>
  <si>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</si>
  <si>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</si>
  <si>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</si>
  <si>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</si>
  <si>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</si>
  <si>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</si>
  <si>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</si>
  <si>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</si>
  <si>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</si>
  <si>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</si>
  <si>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</si>
  <si>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</si>
  <si>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</si>
  <si>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</si>
  <si>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</si>
  <si>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</si>
  <si>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</si>
  <si>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</si>
  <si>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</si>
  <si>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</si>
  <si>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</si>
  <si>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</si>
  <si>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</si>
  <si>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</si>
  <si>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</si>
  <si>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</si>
  <si>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</si>
  <si>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</si>
  <si>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</si>
  <si>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</si>
  <si>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</si>
  <si>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</si>
  <si>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</si>
  <si>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</si>
  <si>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</si>
  <si>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</si>
  <si>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</si>
  <si>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</si>
  <si>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</si>
  <si>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</si>
  <si>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</si>
  <si>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</si>
  <si>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</si>
  <si>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</si>
  <si>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</si>
  <si>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</si>
  <si>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</si>
  <si>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</si>
  <si>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</si>
  <si>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</si>
  <si>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</si>
  <si>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</si>
  <si>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</si>
  <si>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</si>
  <si>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</si>
  <si>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</si>
  <si>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</si>
  <si>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</si>
  <si>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</si>
  <si>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</si>
  <si>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</si>
  <si>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</si>
  <si>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</si>
  <si>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</si>
  <si>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</si>
  <si>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</si>
  <si>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</si>
  <si>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</si>
  <si>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</si>
  <si>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</si>
  <si>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</si>
  <si>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</si>
  <si>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</si>
  <si>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</si>
  <si>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</si>
  <si>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</si>
  <si>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</si>
  <si>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</si>
  <si>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</si>
  <si>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</si>
  <si>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</si>
  <si>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</si>
  <si>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</si>
  <si>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</si>
  <si>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</si>
  <si>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</si>
  <si>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</si>
  <si>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</si>
  <si>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</si>
  <si>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</si>
  <si>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</si>
  <si>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</si>
  <si>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</si>
  <si>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</si>
  <si>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</si>
  <si>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</si>
  <si>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</si>
  <si>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</si>
  <si>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</si>
  <si>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</si>
  <si>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</si>
  <si>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</si>
  <si>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</si>
  <si>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</si>
  <si>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</si>
  <si>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</si>
  <si>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</si>
  <si>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</si>
  <si>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</si>
  <si>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</si>
  <si>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</si>
  <si>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</si>
  <si>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</si>
  <si>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</si>
  <si>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</si>
  <si>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</si>
  <si>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</si>
  <si>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</si>
  <si>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</si>
  <si>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</si>
  <si>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</si>
  <si>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</si>
  <si>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</si>
  <si>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</si>
  <si>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</si>
  <si>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</si>
  <si>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</si>
  <si>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</si>
  <si>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</si>
  <si>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</si>
  <si>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</si>
  <si>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</si>
  <si>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</si>
  <si>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</si>
  <si>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</si>
  <si>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</si>
  <si>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</si>
  <si>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</si>
  <si>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</si>
  <si>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</si>
  <si>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</si>
  <si>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</si>
  <si>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</si>
  <si>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</si>
  <si>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</si>
  <si>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</si>
  <si>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</si>
  <si>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</si>
  <si>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</si>
  <si>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</si>
  <si>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</si>
  <si>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</si>
  <si>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</si>
  <si>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</si>
  <si>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</si>
  <si>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</si>
  <si>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</si>
  <si>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</si>
  <si>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</si>
  <si>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</si>
  <si>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</si>
  <si>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</si>
  <si>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</si>
  <si>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</si>
  <si>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</si>
  <si>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</si>
  <si>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</si>
  <si>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</si>
  <si>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</si>
  <si>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</si>
  <si>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</si>
  <si>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</si>
  <si>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</si>
  <si>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</si>
  <si>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</si>
  <si>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</si>
  <si>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</si>
  <si>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</si>
  <si>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</si>
  <si>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</si>
  <si>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</si>
  <si>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</si>
  <si>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</si>
  <si>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</si>
  <si>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</si>
  <si>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</si>
  <si>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</si>
  <si>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</si>
  <si>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</si>
  <si>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</si>
  <si>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</si>
  <si>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</si>
  <si>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</si>
  <si>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</si>
  <si>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</si>
  <si>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</si>
  <si>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</si>
  <si>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</si>
  <si>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</si>
  <si>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</si>
  <si>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</si>
  <si>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</si>
  <si>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</si>
  <si>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</si>
  <si>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</si>
  <si>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</si>
  <si>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</si>
  <si>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</si>
  <si>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</si>
  <si>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</si>
  <si>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</si>
  <si>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</si>
  <si>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</si>
  <si>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</si>
  <si>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</si>
  <si>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</si>
  <si>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</si>
  <si>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</si>
  <si>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</si>
  <si>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</si>
  <si>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</si>
  <si>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</si>
  <si>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</si>
  <si>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</si>
  <si>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</si>
  <si>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</si>
  <si>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</si>
  <si>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</si>
  <si>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</si>
  <si>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</si>
  <si>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</si>
  <si>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</si>
  <si>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</si>
  <si>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</si>
  <si>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</si>
  <si>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</si>
  <si>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</si>
  <si>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</si>
  <si>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</si>
  <si>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</si>
  <si>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</si>
  <si>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</si>
  <si>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</si>
  <si>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</si>
  <si>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</si>
  <si>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</si>
  <si>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</si>
  <si>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</si>
  <si>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</si>
  <si>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</si>
  <si>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</si>
  <si>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</si>
  <si>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</si>
  <si>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</si>
  <si>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</si>
  <si>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</si>
  <si>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</si>
  <si>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</si>
  <si>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</si>
  <si>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</si>
  <si>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</si>
  <si>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</si>
  <si>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</si>
  <si>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</si>
  <si>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</si>
  <si>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</si>
  <si>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</si>
  <si>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</si>
  <si>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</si>
  <si>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</si>
  <si>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</si>
  <si>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</si>
  <si>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</si>
  <si>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</si>
  <si>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</si>
  <si>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</si>
  <si>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</si>
  <si>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</si>
  <si>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</si>
  <si>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</si>
  <si>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</si>
  <si>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</si>
  <si>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</si>
  <si>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</si>
  <si>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</si>
  <si>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</si>
  <si>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</si>
  <si>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</si>
  <si>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</si>
  <si>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</si>
  <si>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</si>
  <si>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</si>
  <si>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</si>
  <si>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</si>
  <si>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</si>
  <si>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</si>
  <si>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</si>
  <si>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</si>
  <si>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</si>
  <si>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</si>
  <si>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</si>
  <si>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</si>
  <si>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</si>
  <si>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</si>
  <si>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</si>
  <si>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</si>
  <si>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</si>
  <si>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</si>
  <si>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</si>
  <si>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</si>
  <si>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</si>
  <si>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</si>
  <si>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</si>
  <si>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</si>
  <si>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</si>
  <si>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</si>
  <si>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</si>
  <si>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</si>
  <si>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</si>
  <si>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</si>
  <si>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</si>
  <si>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</si>
  <si>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</si>
  <si>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</si>
  <si>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</si>
  <si>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</si>
  <si>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</si>
  <si>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</si>
  <si>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</si>
  <si>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</si>
  <si>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</si>
  <si>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</si>
  <si>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</si>
  <si>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</si>
  <si>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</si>
  <si>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</si>
  <si>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</si>
  <si>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</si>
  <si>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</si>
  <si>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</si>
  <si>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</si>
  <si>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</si>
  <si>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</si>
  <si>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</si>
  <si>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</si>
  <si>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</si>
  <si>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</si>
  <si>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</si>
  <si>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</si>
  <si>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</si>
  <si>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</si>
  <si>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</si>
  <si>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</si>
  <si>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</si>
  <si>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</si>
  <si>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</si>
  <si>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</si>
  <si>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</si>
  <si>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</si>
  <si>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</si>
  <si>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</si>
  <si>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</si>
  <si>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</si>
  <si>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</si>
  <si>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</si>
  <si>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</si>
  <si>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</si>
  <si>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</si>
  <si>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</si>
  <si>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</si>
  <si>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</si>
  <si>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</si>
  <si>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</si>
  <si>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</si>
  <si>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</si>
  <si>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</si>
  <si>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</si>
  <si>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</si>
  <si>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</si>
  <si>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</si>
  <si>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</si>
  <si>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</si>
  <si>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</si>
  <si>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</si>
  <si>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</si>
  <si>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</si>
  <si>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</si>
  <si>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</si>
  <si>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</si>
  <si>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</si>
  <si>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</si>
  <si>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</si>
  <si>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</si>
  <si>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</si>
  <si>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</si>
  <si>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</si>
  <si>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</si>
  <si>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</si>
  <si>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</si>
  <si>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</si>
  <si>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</si>
  <si>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</si>
  <si>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</si>
  <si>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</si>
  <si>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</si>
  <si>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</si>
  <si>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</si>
  <si>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</si>
  <si>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</si>
  <si>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</si>
  <si>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</si>
  <si>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</si>
  <si>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</si>
  <si>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</si>
  <si>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</si>
  <si>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</si>
  <si>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</si>
  <si>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</si>
  <si>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</si>
  <si>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</si>
  <si>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</si>
  <si>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</si>
  <si>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</si>
  <si>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</si>
  <si>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</si>
  <si>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</si>
  <si>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</si>
  <si>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</si>
  <si>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</si>
  <si>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</si>
  <si>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</si>
  <si>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</si>
  <si>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</si>
  <si>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</si>
  <si>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</si>
  <si>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</si>
  <si>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</si>
  <si>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</si>
  <si>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</si>
  <si>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</si>
  <si>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</si>
  <si>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</si>
  <si>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</si>
  <si>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</si>
  <si>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</si>
  <si>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</si>
  <si>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</si>
  <si>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</si>
  <si>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</si>
  <si>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</si>
  <si>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</si>
  <si>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</si>
  <si>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</si>
  <si>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</si>
  <si>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</si>
  <si>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</si>
  <si>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</si>
  <si>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</si>
  <si>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</si>
  <si>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</si>
  <si>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</si>
  <si>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</si>
  <si>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</si>
  <si>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</si>
  <si>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</si>
  <si>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</si>
  <si>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</si>
  <si>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</si>
  <si>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</si>
  <si>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</si>
  <si>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</si>
  <si>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</si>
  <si>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</si>
  <si>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</si>
  <si>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</si>
  <si>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</si>
  <si>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</si>
  <si>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</si>
  <si>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</si>
  <si>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</si>
  <si>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</si>
  <si>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</si>
  <si>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</si>
  <si>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</si>
  <si>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</si>
  <si>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</si>
  <si>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</si>
  <si>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</si>
  <si>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</si>
  <si>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</si>
  <si>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</si>
  <si>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</si>
  <si>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</si>
  <si>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</si>
  <si>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</si>
  <si>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</si>
  <si>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</si>
  <si>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</si>
  <si>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</si>
  <si>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</si>
  <si>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</si>
  <si>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</si>
  <si>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</si>
  <si>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</si>
  <si>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</si>
  <si>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</si>
  <si>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</si>
  <si>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</si>
  <si>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</si>
  <si>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</si>
  <si>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</si>
  <si>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</si>
  <si>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</si>
  <si>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</si>
  <si>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</si>
  <si>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</si>
  <si>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</si>
  <si>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</si>
  <si>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</si>
  <si>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</si>
  <si>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</si>
  <si>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</si>
  <si>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</si>
  <si>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</si>
  <si>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</si>
  <si>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</si>
  <si>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</si>
  <si>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</si>
  <si>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</si>
  <si>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</si>
  <si>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</si>
  <si>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</si>
  <si>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</si>
  <si>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</si>
  <si>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</si>
  <si>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</si>
  <si>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</si>
  <si>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</si>
  <si>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</si>
  <si>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</si>
  <si>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</si>
  <si>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</si>
  <si>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</si>
  <si>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</si>
  <si>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</si>
  <si>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</si>
  <si>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</si>
  <si>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</si>
  <si>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</si>
  <si>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</si>
  <si>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</si>
  <si>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</si>
  <si>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</si>
  <si>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</si>
  <si>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</si>
  <si>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</si>
  <si>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</si>
  <si>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</si>
  <si>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</si>
  <si>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</si>
  <si>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</si>
  <si>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</si>
  <si>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</si>
  <si>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</si>
  <si>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</si>
  <si>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</si>
  <si>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</si>
  <si>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</si>
  <si>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</si>
  <si>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</si>
  <si>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</si>
  <si>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</si>
  <si>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</si>
  <si>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</si>
  <si>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</si>
  <si>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</si>
  <si>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</si>
  <si>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</si>
  <si>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</si>
  <si>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</si>
  <si>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</si>
  <si>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</si>
  <si>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</si>
  <si>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</si>
  <si>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</si>
  <si>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</si>
  <si>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</si>
  <si>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</si>
  <si>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</si>
  <si>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</si>
  <si>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</si>
  <si>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</si>
  <si>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</si>
  <si>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</si>
  <si>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</si>
  <si>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</si>
  <si>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</si>
  <si>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</si>
  <si>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</si>
  <si>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</si>
  <si>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</si>
  <si>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</si>
  <si>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</si>
  <si>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</si>
  <si>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</si>
  <si>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</si>
  <si>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</si>
  <si>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</si>
  <si>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</si>
  <si>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</si>
  <si>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</si>
  <si>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</si>
  <si>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</si>
  <si>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</si>
  <si>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</si>
  <si>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</si>
  <si>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</si>
  <si>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</si>
  <si>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</si>
  <si>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</si>
  <si>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</si>
  <si>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</si>
  <si>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</si>
  <si>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</si>
  <si>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</si>
  <si>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</si>
  <si>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</si>
  <si>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</si>
  <si>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</si>
  <si>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</si>
  <si>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</si>
  <si>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</si>
  <si>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</si>
  <si>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</si>
  <si>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</si>
  <si>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</si>
  <si>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</si>
  <si>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</si>
  <si>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</si>
  <si>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</si>
  <si>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</si>
  <si>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</si>
  <si>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</si>
  <si>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</si>
  <si>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</si>
  <si>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</si>
  <si>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</si>
  <si>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</si>
  <si>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</si>
  <si>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</si>
  <si>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</si>
  <si>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</si>
  <si>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</si>
  <si>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</si>
  <si>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</si>
  <si>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</si>
  <si>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</si>
  <si>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</si>
  <si>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</si>
  <si>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</si>
  <si>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</si>
  <si>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</si>
  <si>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</si>
  <si>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</si>
  <si>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</si>
  <si>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</si>
  <si>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</si>
  <si>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</si>
  <si>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</si>
  <si>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</si>
  <si>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</si>
  <si>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</si>
  <si>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</si>
  <si>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</si>
  <si>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</si>
  <si>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</si>
  <si>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</si>
  <si>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</si>
  <si>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</si>
  <si>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</si>
  <si>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</si>
  <si>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</si>
  <si>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</si>
  <si>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</si>
  <si>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</si>
  <si>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</si>
  <si>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</si>
  <si>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</si>
  <si>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</si>
  <si>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</si>
  <si>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</si>
  <si>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</si>
  <si>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</si>
  <si>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</si>
  <si>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</si>
  <si>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</si>
  <si>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</si>
  <si>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</si>
  <si>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</si>
  <si>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</si>
  <si>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</si>
  <si>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</si>
  <si>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</si>
  <si>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</si>
  <si>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</si>
  <si>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</si>
  <si>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</si>
  <si>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</si>
  <si>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</si>
  <si>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</si>
  <si>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</si>
  <si>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</si>
  <si>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</si>
  <si>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</si>
  <si>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</si>
  <si>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</si>
  <si>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</si>
  <si>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</si>
  <si>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</si>
  <si>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</si>
  <si>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</si>
  <si>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</si>
  <si>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</si>
  <si>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</si>
  <si>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</si>
  <si>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</si>
  <si>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</si>
  <si>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</si>
  <si>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</si>
  <si>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</si>
  <si>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</si>
  <si>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</si>
  <si>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</si>
  <si>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</si>
  <si>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</si>
  <si>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</si>
  <si>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</si>
  <si>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</si>
  <si>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</si>
  <si>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</si>
  <si>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</si>
  <si>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</si>
  <si>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</si>
  <si>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</si>
  <si>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</si>
  <si>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</si>
  <si>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</si>
  <si>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</si>
  <si>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</si>
  <si>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</si>
  <si>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</si>
  <si>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</si>
  <si>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</si>
  <si>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</si>
  <si>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</si>
  <si>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</si>
  <si>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</si>
  <si>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</si>
  <si>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</si>
  <si>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</si>
  <si>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</si>
  <si>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</si>
  <si>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</si>
  <si>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</si>
  <si>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</si>
  <si>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</si>
  <si>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</si>
  <si>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</si>
  <si>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</si>
  <si>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</si>
  <si>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</si>
  <si>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</si>
  <si>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</si>
  <si>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</si>
  <si>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</si>
  <si>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</si>
  <si>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</si>
  <si>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</si>
  <si>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</si>
  <si>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</si>
  <si>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</si>
  <si>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</si>
  <si>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</si>
  <si>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</si>
  <si>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</si>
  <si>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</si>
  <si>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</si>
  <si>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</si>
  <si>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</si>
  <si>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</si>
  <si>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</si>
  <si>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</si>
  <si>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</si>
  <si>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</si>
  <si>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</si>
  <si>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</si>
  <si>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</si>
  <si>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</si>
  <si>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</si>
  <si>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</si>
  <si>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</si>
  <si>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</si>
  <si>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</si>
  <si>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</si>
  <si>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</si>
  <si>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</si>
  <si>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</si>
  <si>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</si>
  <si>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</si>
  <si>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</si>
  <si>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</si>
  <si>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</si>
  <si>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</si>
  <si>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</si>
  <si>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</si>
  <si>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</si>
  <si>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</si>
  <si>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</si>
  <si>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</si>
  <si>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</si>
  <si>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</si>
  <si>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</si>
  <si>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</si>
  <si>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</si>
  <si>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</si>
  <si>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</si>
  <si>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</si>
  <si>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</si>
  <si>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</si>
  <si>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</si>
  <si>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</si>
  <si>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</si>
  <si>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</si>
  <si>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</si>
  <si>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</si>
  <si>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</si>
  <si>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</si>
  <si>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</si>
  <si>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</si>
  <si>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</si>
  <si>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</si>
  <si>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</si>
  <si>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</si>
  <si>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</si>
  <si>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</si>
  <si>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</si>
  <si>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</si>
  <si>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</si>
  <si>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</si>
  <si>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</si>
  <si>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</si>
  <si>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</si>
  <si>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</si>
  <si>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</si>
  <si>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</si>
  <si>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</si>
  <si>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</si>
  <si>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</si>
  <si>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</si>
  <si>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</si>
  <si>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</si>
  <si>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</si>
  <si>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</si>
  <si>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</si>
  <si>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</si>
  <si>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</si>
  <si>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</si>
  <si>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</si>
  <si>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</si>
  <si>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</si>
  <si>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</si>
  <si>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</si>
  <si>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</si>
  <si>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</si>
  <si>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</si>
  <si>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</si>
  <si>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</si>
  <si>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</si>
  <si>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</si>
  <si>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</si>
  <si>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</si>
  <si>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</si>
  <si>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</si>
  <si>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</si>
  <si>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</si>
  <si>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</si>
  <si>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</si>
  <si>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</si>
  <si>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</si>
  <si>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</si>
  <si>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</si>
  <si>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</si>
  <si>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</si>
  <si>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</si>
  <si>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</si>
  <si>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</si>
  <si>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</si>
  <si>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</si>
  <si>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</si>
  <si>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</si>
  <si>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</si>
  <si>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</si>
  <si>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</si>
  <si>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</si>
  <si>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</si>
  <si>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</si>
  <si>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</si>
  <si>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</si>
  <si>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</si>
  <si>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</si>
  <si>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</si>
  <si>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</si>
  <si>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</si>
  <si>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</si>
  <si>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</si>
  <si>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</si>
  <si>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</si>
  <si>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</si>
  <si>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</si>
  <si>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</si>
  <si>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</si>
  <si>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</si>
  <si>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</si>
  <si>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</si>
  <si>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</si>
  <si>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</si>
  <si>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</si>
  <si>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</si>
  <si>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</si>
  <si>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</si>
  <si>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</si>
  <si>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</si>
  <si>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</si>
  <si>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</si>
  <si>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</si>
  <si>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</si>
  <si>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</si>
  <si>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</si>
  <si>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</si>
  <si>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</si>
  <si>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</si>
  <si>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</si>
  <si>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</si>
  <si>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</si>
  <si>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</si>
  <si>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</si>
  <si>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</si>
  <si>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</si>
  <si>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</si>
  <si>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</si>
  <si>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</si>
  <si>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</si>
  <si>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</si>
  <si>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</si>
  <si>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</si>
  <si>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</si>
  <si>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</si>
  <si>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</si>
  <si>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</si>
  <si>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</si>
  <si>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</si>
  <si>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</si>
  <si>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</si>
  <si>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</si>
  <si>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</si>
  <si>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</si>
  <si>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</si>
  <si>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</si>
  <si>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</si>
  <si>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</si>
  <si>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</si>
  <si>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</si>
  <si>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</si>
  <si>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</si>
  <si>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</si>
  <si>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</si>
  <si>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</si>
  <si>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</si>
  <si>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</si>
  <si>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</si>
  <si>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</si>
  <si>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</si>
  <si>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</si>
  <si>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</si>
  <si>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</si>
  <si>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</si>
  <si>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</si>
  <si>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</si>
  <si>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</si>
  <si>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</si>
  <si>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</si>
  <si>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</si>
  <si>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</si>
  <si>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</si>
  <si>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</si>
  <si>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</si>
  <si>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</si>
  <si>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</si>
  <si>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</si>
  <si>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</si>
  <si>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</si>
  <si>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</si>
  <si>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</si>
  <si>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</si>
  <si>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</si>
  <si>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</si>
  <si>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</si>
  <si>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</si>
  <si>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</si>
  <si>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</si>
  <si>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</si>
  <si>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</si>
  <si>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</si>
  <si>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</si>
  <si>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</si>
  <si>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</si>
  <si>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</si>
  <si>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</si>
  <si>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</si>
  <si>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</si>
  <si>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</si>
  <si>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</si>
  <si>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</si>
  <si>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</si>
  <si>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</si>
  <si>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</si>
  <si>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</si>
  <si>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</si>
  <si>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</si>
  <si>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</si>
  <si>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</si>
  <si>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</si>
  <si>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</si>
  <si>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</si>
  <si>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</si>
  <si>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</si>
  <si>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</si>
  <si>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</si>
  <si>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</si>
  <si>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</si>
  <si>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</si>
  <si>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</si>
  <si>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</si>
  <si>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</si>
  <si>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</si>
  <si>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</si>
  <si>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</si>
  <si>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</si>
  <si>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</si>
  <si>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</si>
  <si>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</si>
  <si>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</si>
  <si>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</si>
  <si>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</si>
  <si>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</si>
  <si>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</si>
  <si>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</si>
  <si>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</si>
  <si>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</si>
  <si>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</si>
  <si>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</si>
  <si>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</si>
  <si>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</si>
  <si>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</si>
  <si>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</si>
  <si>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</si>
  <si>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</si>
  <si>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</si>
  <si>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</si>
  <si>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</si>
  <si>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</si>
  <si>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</si>
  <si>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</si>
  <si>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</si>
  <si>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</si>
  <si>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</si>
  <si>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</si>
  <si>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</si>
  <si>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</si>
  <si>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</si>
  <si>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</si>
  <si>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</si>
  <si>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</si>
  <si>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</si>
  <si>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</si>
  <si>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</si>
  <si>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</si>
  <si>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</si>
  <si>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</si>
  <si>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</si>
  <si>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</si>
  <si>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</si>
  <si>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</si>
  <si>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</si>
  <si>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</si>
  <si>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</si>
  <si>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</si>
  <si>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</si>
  <si>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</si>
  <si>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</si>
  <si>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</si>
  <si>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</si>
  <si>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</si>
  <si>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</si>
  <si>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</si>
  <si>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</si>
  <si>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</si>
  <si>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</si>
  <si>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</si>
  <si>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</si>
  <si>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</si>
  <si>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</si>
  <si>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</si>
  <si>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</si>
  <si>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</si>
  <si>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</si>
  <si>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</si>
  <si>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</si>
  <si>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</si>
  <si>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</si>
  <si>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</si>
  <si>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</si>
  <si>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</si>
  <si>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</si>
  <si>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</si>
  <si>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</si>
  <si>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</si>
  <si>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</si>
  <si>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</si>
  <si>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</si>
  <si>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</si>
  <si>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</si>
  <si>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</si>
  <si>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</si>
  <si>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</si>
  <si>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</si>
  <si>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</si>
  <si>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</si>
  <si>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</si>
  <si>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</si>
  <si>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</si>
  <si>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</si>
  <si>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</si>
  <si>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</si>
  <si>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</si>
  <si>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</si>
  <si>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</si>
  <si>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</si>
  <si>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</si>
  <si>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</si>
  <si>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</si>
  <si>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</si>
  <si>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</si>
  <si>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</si>
  <si>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</si>
  <si>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</si>
  <si>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</si>
  <si>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</si>
  <si>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</si>
  <si>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</si>
  <si>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</si>
  <si>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</si>
  <si>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</si>
  <si>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</si>
  <si>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</si>
  <si>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</si>
  <si>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</si>
  <si>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</si>
  <si>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</si>
  <si>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</si>
  <si>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</si>
  <si>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</si>
  <si>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</si>
  <si>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</si>
  <si>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</si>
  <si>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</si>
  <si>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</si>
  <si>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</si>
  <si>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</si>
  <si>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</si>
  <si>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</si>
  <si>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</si>
  <si>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</si>
  <si>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</si>
  <si>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</si>
  <si>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</si>
  <si>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</si>
  <si>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</si>
  <si>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</si>
  <si>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</si>
  <si>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</si>
  <si>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</si>
  <si>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</si>
  <si>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</si>
  <si>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</si>
  <si>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</si>
  <si>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</si>
  <si>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</si>
  <si>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</si>
  <si>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</si>
  <si>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</si>
  <si>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</si>
  <si>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</si>
  <si>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</si>
  <si>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</si>
  <si>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</si>
  <si>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</si>
  <si>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</si>
  <si>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</si>
  <si>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</si>
  <si>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</si>
  <si>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</si>
  <si>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</si>
  <si>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</si>
  <si>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</si>
  <si>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</si>
  <si>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</si>
  <si>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</si>
  <si>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</si>
  <si>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</si>
  <si>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</si>
  <si>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</si>
  <si>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</si>
  <si>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</si>
  <si>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</si>
  <si>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</si>
  <si>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</si>
  <si>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</si>
  <si>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</si>
  <si>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</si>
  <si>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</si>
  <si>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</si>
  <si>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</si>
  <si>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</si>
  <si>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</si>
  <si>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</si>
  <si>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</si>
  <si>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</si>
  <si>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</si>
  <si>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</si>
  <si>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</si>
  <si>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</si>
  <si>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</si>
  <si>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</si>
  <si>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</si>
  <si>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</si>
  <si>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</si>
  <si>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</si>
  <si>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</si>
  <si>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</si>
  <si>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</si>
  <si>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</si>
  <si>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</si>
  <si>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</si>
  <si>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</si>
  <si>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</si>
  <si>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</si>
  <si>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</si>
  <si>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</si>
  <si>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</si>
  <si>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</si>
  <si>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</si>
  <si>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</si>
  <si>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</si>
  <si>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</si>
  <si>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</si>
  <si>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</si>
  <si>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</si>
  <si>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</si>
  <si>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</si>
  <si>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</si>
  <si>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</si>
  <si>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</si>
  <si>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</si>
  <si>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</si>
  <si>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</si>
  <si>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</si>
  <si>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</si>
  <si>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</si>
  <si>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</si>
  <si>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</si>
  <si>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</si>
  <si>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</si>
  <si>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</si>
  <si>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</si>
  <si>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</si>
  <si>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</si>
  <si>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</si>
  <si>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</si>
  <si>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</si>
  <si>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</si>
  <si>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</si>
  <si>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</si>
  <si>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</si>
  <si>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</si>
  <si>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</si>
  <si>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</si>
  <si>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</si>
  <si>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</si>
  <si>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</si>
  <si>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</si>
  <si>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</si>
  <si>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</si>
  <si>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</si>
  <si>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</si>
  <si>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</si>
  <si>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</si>
  <si>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</si>
  <si>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</si>
  <si>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</si>
  <si>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</si>
  <si>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</si>
  <si>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</si>
  <si>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</si>
  <si>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</si>
  <si>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</si>
  <si>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</si>
  <si>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</si>
  <si>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</si>
  <si>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</si>
  <si>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</si>
  <si>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</si>
  <si>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</si>
  <si>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</si>
  <si>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</si>
  <si>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</si>
  <si>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</si>
  <si>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</si>
  <si>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</si>
  <si>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</si>
  <si>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</si>
  <si>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</si>
  <si>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</si>
  <si>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</si>
  <si>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</si>
  <si>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</si>
  <si>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</si>
  <si>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</si>
  <si>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</si>
  <si>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</si>
  <si>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</si>
  <si>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</si>
  <si>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</si>
  <si>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</si>
  <si>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</si>
  <si>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</si>
  <si>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</si>
  <si>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</si>
  <si>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</si>
  <si>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</si>
  <si>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</si>
  <si>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</si>
  <si>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</si>
  <si>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</si>
  <si>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</si>
  <si>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</si>
  <si>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</si>
  <si>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</si>
  <si>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</si>
  <si>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</si>
  <si>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</si>
  <si>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</si>
  <si>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</si>
  <si>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</si>
  <si>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</si>
  <si>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</si>
  <si>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</si>
  <si>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</si>
  <si>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</si>
  <si>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</si>
  <si>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</si>
  <si>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</si>
  <si>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</si>
  <si>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</si>
  <si>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</si>
  <si>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</si>
  <si>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</si>
  <si>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</si>
  <si>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</si>
  <si>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</si>
  <si>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</si>
  <si>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</si>
  <si>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</si>
  <si>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</si>
  <si>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</si>
  <si>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</si>
  <si>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</si>
  <si>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</si>
  <si>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</si>
  <si>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</si>
  <si>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</si>
  <si>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</si>
  <si>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</si>
  <si>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</si>
  <si>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</si>
  <si>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</si>
  <si>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</si>
  <si>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</si>
  <si>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</si>
  <si>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</si>
  <si>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</si>
  <si>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</si>
  <si>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</si>
  <si>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</si>
  <si>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</si>
  <si>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</si>
  <si>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</si>
  <si>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</si>
  <si>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</si>
  <si>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</si>
  <si>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</si>
  <si>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</si>
  <si>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</si>
  <si>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</si>
  <si>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</si>
  <si>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</si>
  <si>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</si>
  <si>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</si>
  <si>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</si>
  <si>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</si>
  <si>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</si>
  <si>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</si>
  <si>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</si>
  <si>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</si>
  <si>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</si>
  <si>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</si>
  <si>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</si>
  <si>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</si>
  <si>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</si>
  <si>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</si>
  <si>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</si>
  <si>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</si>
  <si>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</si>
  <si>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</si>
  <si>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</si>
  <si>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</si>
  <si>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</si>
  <si>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</si>
  <si>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</si>
  <si>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</si>
  <si>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</si>
  <si>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</si>
  <si>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</si>
  <si>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</si>
  <si>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</si>
  <si>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</si>
  <si>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</si>
  <si>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</si>
  <si>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</si>
  <si>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</si>
  <si>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</si>
  <si>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</si>
  <si>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</si>
  <si>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</si>
  <si>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</si>
  <si>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</si>
  <si>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</si>
  <si>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</si>
  <si>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</si>
  <si>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</si>
  <si>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</si>
  <si>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</si>
  <si>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</si>
  <si>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</si>
  <si>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</si>
  <si>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</si>
  <si>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</si>
  <si>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</si>
  <si>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</si>
  <si>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</si>
  <si>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</si>
  <si>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</si>
  <si>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</si>
  <si>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</si>
  <si>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</si>
  <si>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</si>
  <si>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</si>
  <si>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</si>
  <si>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</si>
  <si>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</si>
  <si>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</si>
  <si>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</si>
  <si>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</si>
  <si>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</si>
  <si>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</si>
  <si>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</si>
  <si>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</si>
  <si>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</si>
  <si>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</si>
  <si>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</si>
  <si>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</si>
  <si>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</si>
  <si>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</si>
  <si>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</si>
  <si>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</si>
  <si>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</si>
  <si>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</si>
  <si>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</si>
  <si>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</si>
  <si>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</si>
  <si>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</si>
  <si>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</si>
  <si>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</si>
  <si>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</si>
  <si>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</si>
  <si>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</si>
  <si>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</si>
  <si>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</si>
  <si>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</si>
  <si>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</si>
  <si>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</si>
  <si>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</si>
  <si>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</si>
  <si>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</si>
  <si>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</si>
  <si>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</si>
  <si>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</si>
  <si>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</si>
  <si>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</si>
  <si>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</si>
  <si>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</si>
  <si>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</si>
  <si>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</si>
  <si>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</si>
  <si>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</si>
  <si>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</si>
  <si>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</si>
  <si>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</si>
  <si>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</si>
  <si>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</si>
  <si>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</si>
  <si>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</si>
  <si>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</si>
  <si>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</si>
  <si>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</si>
  <si>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</si>
  <si>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</si>
  <si>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</si>
  <si>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</si>
  <si>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</si>
  <si>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</si>
  <si>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</si>
  <si>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</si>
  <si>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</si>
  <si>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</si>
  <si>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</si>
  <si>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</si>
  <si>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</si>
  <si>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</si>
  <si>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</si>
  <si>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</si>
  <si>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</si>
  <si>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</si>
  <si>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</si>
  <si>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</si>
  <si>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</si>
  <si>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</si>
  <si>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</si>
  <si>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</si>
  <si>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</si>
  <si>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</si>
  <si>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</si>
  <si>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</si>
  <si>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</si>
  <si>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</si>
  <si>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</si>
  <si>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</si>
  <si>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</si>
  <si>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</si>
  <si>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</si>
  <si>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</si>
  <si>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</si>
  <si>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</si>
  <si>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</si>
  <si>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</si>
  <si>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</si>
  <si>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</si>
  <si>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</si>
  <si>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</si>
  <si>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</si>
  <si>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</si>
  <si>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</si>
  <si>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</si>
  <si>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</si>
  <si>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</si>
  <si>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</si>
  <si>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</si>
  <si>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</si>
  <si>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</si>
  <si>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</si>
  <si>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</si>
  <si>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</si>
  <si>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</si>
  <si>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</si>
  <si>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</si>
  <si>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</si>
  <si>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</si>
  <si>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</si>
  <si>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</si>
  <si>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</si>
  <si>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</si>
  <si>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</si>
  <si>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</si>
  <si>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</si>
  <si>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</si>
  <si>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</si>
  <si>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</si>
  <si>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</si>
  <si>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</si>
  <si>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</si>
  <si>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</si>
  <si>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</si>
  <si>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</si>
  <si>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</si>
  <si>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</si>
  <si>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</si>
  <si>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</si>
  <si>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</si>
  <si>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</si>
  <si>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</si>
  <si>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</si>
  <si>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</si>
  <si>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</si>
  <si>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</si>
  <si>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</si>
  <si>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</si>
  <si>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</si>
  <si>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</si>
  <si>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</si>
  <si>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</si>
  <si>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</si>
  <si>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</si>
  <si>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</si>
  <si>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</si>
  <si>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</si>
  <si>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</si>
  <si>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</si>
  <si>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</si>
  <si>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</si>
  <si>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</si>
  <si>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</si>
  <si>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</si>
  <si>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</si>
  <si>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</si>
  <si>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</si>
  <si>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</si>
  <si>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</si>
  <si>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</si>
  <si>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</si>
  <si>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</si>
  <si>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</si>
  <si>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</si>
  <si>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</si>
  <si>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</si>
  <si>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</si>
  <si>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</si>
  <si>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</si>
  <si>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</si>
  <si>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</si>
  <si>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</si>
  <si>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</si>
  <si>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</si>
  <si>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</si>
  <si>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</si>
  <si>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</si>
  <si>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</si>
  <si>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</si>
  <si>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</si>
  <si>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</si>
  <si>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</si>
  <si>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</si>
  <si>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</si>
  <si>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</si>
  <si>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</si>
  <si>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</si>
  <si>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</si>
  <si>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</si>
  <si>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</si>
  <si>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</si>
  <si>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</si>
  <si>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</si>
  <si>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</si>
  <si>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</si>
  <si>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</si>
  <si>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</si>
  <si>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</si>
  <si>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</si>
  <si>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</si>
  <si>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</si>
  <si>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</si>
  <si>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</si>
  <si>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</si>
  <si>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</si>
  <si>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</si>
  <si>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</si>
  <si>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</si>
  <si>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</si>
  <si>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</si>
  <si>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</si>
  <si>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</si>
  <si>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</si>
  <si>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</si>
  <si>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</si>
  <si>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</si>
  <si>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</si>
  <si>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</si>
  <si>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</si>
  <si>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</si>
  <si>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</si>
  <si>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</si>
  <si>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</si>
  <si>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</si>
  <si>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</si>
  <si>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</si>
  <si>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</si>
  <si>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</si>
  <si>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</si>
  <si>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</si>
  <si>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</si>
  <si>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</si>
  <si>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</si>
  <si>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</si>
  <si>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</si>
  <si>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</si>
  <si>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</si>
  <si>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</si>
  <si>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</si>
  <si>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</si>
  <si>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</si>
  <si>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</si>
  <si>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</si>
  <si>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</si>
  <si>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</si>
  <si>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</si>
  <si>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</si>
  <si>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</si>
  <si>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</si>
  <si>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</si>
  <si>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</si>
  <si>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</si>
  <si>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</si>
  <si>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</si>
  <si>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</si>
  <si>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</si>
  <si>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</si>
  <si>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</si>
  <si>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</si>
  <si>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</si>
  <si>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</si>
  <si>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</si>
  <si>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</si>
  <si>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</si>
  <si>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</si>
  <si>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</si>
  <si>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</si>
  <si>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</si>
  <si>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</si>
  <si>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</si>
  <si>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</si>
  <si>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</si>
  <si>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</si>
  <si>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</si>
  <si>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</si>
  <si>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</si>
  <si>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</si>
  <si>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</si>
  <si>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</si>
  <si>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</si>
  <si>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</si>
  <si>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</si>
  <si>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</si>
  <si>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</si>
  <si>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</si>
  <si>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</si>
  <si>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</si>
  <si>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</si>
  <si>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</si>
  <si>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</si>
  <si>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</si>
  <si>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</si>
  <si>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</si>
  <si>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</si>
  <si>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</si>
  <si>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</si>
  <si>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</si>
  <si>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</si>
  <si>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</si>
  <si>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</si>
  <si>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</si>
  <si>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</si>
  <si>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</si>
  <si>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</si>
  <si>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</si>
  <si>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</si>
  <si>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</si>
  <si>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</si>
  <si>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</si>
  <si>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</si>
  <si>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</si>
  <si>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</si>
  <si>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</si>
  <si>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</si>
  <si>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</si>
  <si>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</si>
  <si>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</si>
  <si>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</si>
  <si>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</si>
  <si>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</si>
  <si>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</si>
  <si>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</si>
  <si>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</si>
  <si>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</si>
  <si>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</si>
  <si>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</si>
  <si>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</si>
  <si>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</si>
  <si>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</si>
  <si>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</si>
  <si>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</si>
  <si>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</si>
  <si>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</si>
  <si>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</si>
  <si>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</si>
  <si>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</si>
  <si>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</si>
  <si>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</si>
  <si>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</si>
  <si>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</si>
  <si>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</si>
  <si>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</si>
  <si>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</si>
  <si>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</si>
  <si>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</si>
  <si>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</si>
  <si>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</si>
  <si>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</si>
  <si>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</si>
  <si>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</si>
  <si>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</si>
  <si>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</si>
  <si>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</si>
  <si>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</si>
  <si>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</si>
  <si>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</si>
  <si>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</si>
  <si>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</si>
  <si>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</si>
  <si>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</si>
  <si>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</si>
  <si>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</si>
  <si>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</si>
  <si>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</si>
  <si>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</si>
  <si>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</si>
  <si>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</si>
  <si>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</si>
  <si>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</si>
  <si>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</si>
  <si>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</si>
  <si>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</si>
  <si>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</si>
  <si>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</si>
  <si>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</si>
  <si>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</si>
  <si>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</si>
  <si>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</si>
  <si>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</si>
  <si>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</si>
  <si>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</si>
  <si>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</si>
  <si>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</si>
  <si>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</si>
  <si>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</si>
  <si>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</si>
  <si>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</si>
  <si>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</si>
  <si>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</si>
  <si>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</si>
  <si>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</si>
  <si>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</si>
  <si>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</si>
  <si>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</si>
  <si>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</si>
  <si>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</si>
  <si>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</si>
  <si>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</si>
  <si>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</si>
  <si>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</si>
  <si>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</si>
  <si>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</si>
  <si>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</si>
  <si>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</si>
  <si>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</si>
  <si>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</si>
  <si>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</si>
  <si>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</si>
  <si>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</si>
  <si>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</si>
  <si>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</si>
  <si>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</si>
  <si>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</si>
  <si>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</si>
  <si>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</si>
  <si>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</si>
  <si>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</si>
  <si>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</si>
  <si>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</si>
  <si>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</si>
  <si>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</si>
  <si>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</si>
  <si>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</si>
  <si>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</si>
  <si>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</si>
  <si>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</si>
  <si>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</si>
  <si>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</si>
  <si>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</si>
  <si>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</si>
  <si>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</si>
  <si>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</si>
  <si>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</si>
  <si>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</si>
  <si>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</si>
  <si>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</si>
  <si>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</si>
  <si>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</si>
  <si>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</si>
  <si>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</si>
  <si>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</si>
  <si>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</si>
  <si>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</si>
  <si>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</si>
  <si>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</si>
  <si>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</si>
  <si>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</si>
  <si>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</si>
  <si>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</si>
  <si>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</si>
  <si>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</si>
  <si>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</si>
  <si>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</si>
  <si>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</si>
  <si>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</si>
  <si>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</si>
  <si>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</si>
  <si>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</si>
  <si>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</si>
  <si>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</si>
  <si>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</si>
  <si>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</si>
  <si>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</si>
  <si>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</si>
  <si>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</si>
  <si>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</si>
  <si>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</si>
  <si>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</si>
  <si>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</si>
  <si>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</si>
  <si>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</si>
  <si>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</si>
  <si>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</si>
  <si>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</si>
  <si>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</si>
  <si>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</si>
  <si>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</si>
  <si>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</si>
  <si>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</si>
  <si>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</si>
  <si>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</si>
  <si>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</si>
  <si>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</si>
  <si>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</si>
  <si>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</si>
  <si>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</si>
  <si>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</si>
  <si>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</si>
  <si>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</si>
  <si>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</si>
  <si>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</si>
  <si>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</si>
  <si>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</si>
  <si>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</si>
  <si>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</si>
  <si>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</si>
  <si>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</si>
  <si>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</si>
  <si>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</si>
  <si>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</si>
  <si>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</si>
  <si>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</si>
  <si>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</si>
  <si>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</si>
  <si>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</si>
  <si>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</si>
  <si>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</si>
  <si>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</si>
  <si>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</si>
  <si>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</si>
  <si>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</si>
  <si>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</si>
  <si>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</si>
  <si>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</si>
  <si>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</si>
  <si>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</si>
  <si>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</si>
  <si>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</si>
  <si>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</si>
  <si>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</si>
  <si>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</si>
  <si>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</si>
  <si>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</si>
  <si>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</si>
  <si>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</si>
  <si>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</si>
  <si>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</si>
  <si>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</si>
  <si>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</si>
  <si>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</si>
  <si>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</si>
  <si>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</si>
  <si>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</si>
  <si>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</si>
  <si>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</si>
  <si>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</si>
  <si>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</si>
  <si>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</si>
  <si>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</si>
  <si>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</si>
  <si>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</si>
  <si>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</si>
  <si>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</si>
  <si>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</si>
  <si>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</si>
  <si>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</si>
  <si>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</si>
  <si>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</si>
  <si>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</si>
  <si>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</si>
  <si>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</si>
  <si>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</si>
  <si>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</si>
  <si>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</si>
  <si>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</si>
  <si>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</si>
  <si>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</si>
  <si>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</si>
  <si>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</si>
  <si>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</si>
  <si>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</si>
  <si>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</si>
  <si>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</si>
  <si>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</si>
  <si>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</si>
  <si>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</si>
  <si>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</si>
  <si>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</si>
  <si>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</si>
  <si>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</si>
  <si>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</si>
  <si>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</si>
  <si>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</si>
  <si>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</si>
  <si>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</si>
  <si>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</si>
  <si>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</si>
  <si>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</si>
  <si>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</si>
  <si>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</si>
  <si>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</si>
  <si>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</si>
  <si>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</si>
  <si>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</si>
  <si>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</si>
  <si>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</si>
  <si>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</si>
  <si>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</si>
  <si>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</si>
  <si>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</si>
  <si>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</si>
  <si>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</si>
  <si>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</si>
  <si>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</si>
  <si>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</si>
  <si>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</si>
  <si>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</si>
  <si>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</si>
  <si>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</si>
  <si>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</si>
  <si>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</si>
  <si>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</si>
  <si>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</si>
  <si>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</si>
  <si>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</si>
  <si>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</si>
  <si>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</si>
  <si>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</si>
  <si>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</si>
  <si>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</si>
  <si>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</si>
  <si>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</si>
  <si>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</si>
  <si>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</si>
  <si>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</si>
  <si>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</si>
  <si>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</si>
  <si>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</si>
  <si>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</si>
  <si>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</si>
  <si>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</si>
  <si>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</si>
  <si>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</si>
  <si>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</si>
  <si>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</si>
  <si>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</si>
  <si>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</si>
  <si>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</si>
  <si>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</si>
  <si>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</si>
  <si>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</si>
  <si>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</si>
  <si>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</si>
  <si>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</si>
  <si>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</si>
  <si>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</si>
  <si>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</si>
  <si>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</si>
  <si>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</si>
  <si>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</si>
  <si>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</si>
  <si>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</si>
  <si>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</si>
  <si>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</si>
  <si>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</si>
  <si>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</si>
  <si>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</si>
  <si>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</si>
  <si>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</si>
  <si>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</si>
  <si>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</si>
  <si>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</si>
  <si>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</si>
  <si>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</si>
  <si>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</si>
  <si>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</si>
  <si>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</si>
  <si>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</si>
  <si>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</si>
  <si>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</si>
  <si>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</si>
  <si>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</si>
  <si>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</si>
  <si>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</si>
  <si>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</si>
  <si>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</si>
  <si>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</si>
  <si>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</si>
  <si>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</si>
  <si>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</si>
  <si>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</si>
  <si>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</si>
  <si>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</si>
  <si>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</si>
  <si>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</si>
  <si>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</si>
  <si>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</si>
  <si>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</si>
  <si>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</si>
  <si>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</si>
  <si>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</si>
  <si>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</si>
  <si>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</si>
  <si>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</si>
  <si>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</si>
  <si>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</si>
  <si>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</si>
  <si>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</si>
  <si>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</si>
  <si>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</si>
  <si>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</si>
  <si>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</si>
  <si>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</si>
  <si>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</si>
  <si>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</si>
  <si>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</si>
  <si>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</si>
  <si>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</si>
  <si>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</si>
  <si>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</si>
  <si>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</si>
  <si>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</si>
  <si>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</si>
  <si>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</si>
  <si>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</si>
  <si>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</si>
  <si>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</si>
  <si>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</si>
  <si>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</si>
  <si>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</si>
  <si>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</si>
  <si>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</si>
  <si>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</si>
  <si>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</si>
  <si>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</si>
  <si>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</si>
  <si>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</si>
  <si>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</si>
  <si>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</si>
  <si>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</si>
  <si>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</si>
  <si>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</si>
  <si>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</si>
  <si>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</si>
  <si>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</si>
  <si>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</si>
  <si>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</si>
  <si>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</si>
  <si>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</si>
  <si>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</si>
  <si>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</si>
  <si>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</si>
  <si>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</si>
  <si>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</si>
  <si>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</si>
  <si>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PCM-20251003-00000448</t>
  </si>
  <si>
    <t>Critical</t>
  </si>
  <si>
    <t>team moved need 70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</si>
  <si>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</si>
  <si>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</si>
  <si>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</si>
  <si>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</si>
  <si>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</si>
  <si>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</si>
  <si>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</si>
  <si>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</si>
  <si>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</si>
  <si>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</si>
  <si>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</si>
  <si>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</si>
  <si>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</si>
  <si>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</si>
  <si>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</si>
  <si>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</si>
  <si>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</si>
  <si>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</si>
  <si>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</si>
  <si>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</si>
  <si>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</si>
  <si>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</si>
  <si>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</si>
  <si>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</si>
  <si>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</si>
  <si>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</si>
  <si>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</si>
  <si>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</si>
  <si>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</si>
  <si>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</si>
  <si>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</si>
  <si>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</si>
  <si>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</si>
  <si>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</si>
  <si>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</si>
  <si>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</si>
  <si>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</si>
  <si>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</si>
  <si>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</si>
  <si>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</si>
  <si>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</si>
  <si>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</si>
  <si>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</si>
  <si>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</si>
  <si>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</si>
  <si>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</si>
  <si>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</si>
  <si>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</si>
  <si>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</si>
  <si>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</si>
  <si>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</si>
  <si>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</si>
  <si>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</si>
  <si>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</si>
  <si>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</si>
  <si>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</si>
  <si>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</si>
  <si>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</si>
  <si>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</si>
  <si>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</si>
  <si>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</si>
  <si>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</si>
  <si>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</si>
  <si>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</si>
  <si>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</si>
  <si>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</si>
  <si>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</si>
  <si>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</si>
  <si>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</si>
  <si>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</si>
  <si>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</si>
  <si>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</si>
  <si>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</si>
  <si>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</si>
  <si>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</si>
  <si>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</si>
  <si>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</si>
  <si>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</si>
  <si>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</si>
  <si>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</si>
  <si>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</si>
  <si>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</si>
  <si>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</si>
  <si>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</si>
  <si>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</si>
  <si>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</si>
  <si>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ETA 10 min</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</si>
  <si>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</si>
  <si>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</si>
  <si>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</si>
  <si>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</si>
  <si>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</si>
  <si>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</si>
  <si>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</si>
  <si>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</si>
  <si>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</si>
  <si>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</si>
  <si>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PCM-20251003-00000453</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</si>
  <si>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</si>
  <si>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</si>
  <si>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</si>
  <si>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</si>
  <si>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</si>
  <si>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</si>
  <si>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</si>
  <si>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</si>
  <si>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</si>
  <si>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</si>
  <si>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</si>
  <si>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</si>
  <si>
    <t xml:space="preserve">WTA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</si>
</sst>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270.38598749999801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21001</v>
      </c>
      <c r="E3" s="65" t="s">
        <v>38967</v>
      </c>
      <c r="F3" s="66">
        <v>45933.317881944444</v>
      </c>
      <c r="G3" s="67">
        <f ca="1">IFERROR(NOW()-F3,"")</f>
        <v>1.6531481480342336E-2</v>
      </c>
      <c r="H3" s="90">
        <v>45933.312627314815</v>
      </c>
      <c r="I3" s="73" t="str">
        <f>IFERROR(VLOOKUP(D3,DB!A:F,6,0),"")</f>
        <v>Power Cube</v>
      </c>
      <c r="J3" s="73" t="str">
        <f>IFERROR(VLOOKUP(D3,DB!A:G,7,0),"")</f>
        <v>Vandalized+Good</v>
      </c>
      <c r="K3" s="69" t="s">
        <v>38968</v>
      </c>
      <c r="L3" s="70" t="str">
        <f>IFERROR(VLOOKUP(D3,DB!A:I,9,0),"")</f>
        <v>Latis</v>
      </c>
    </row>
    <row r="4" spans="1:12" ht="15" customHeight="1">
      <c r="A4" s="63"/>
      <c r="B4" s="73" t="str">
        <f>IFERROR(VLOOKUP(D4,DB!A:K,11,0),"")</f>
        <v/>
      </c>
      <c r="C4" s="64"/>
      <c r="D4" s="64"/>
      <c r="E4" s="65"/>
      <c r="F4" s="66"/>
      <c r="G4" s="67">
        <f ca="1">IFERROR(NOW()-F4,"")</f>
        <v>45933.334413425924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45933.334413425924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45933.334413425924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45933.334413425924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45933.334413425924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45933.334413425924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45933.334413425924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45933.334413425924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45933.334413425924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45933.334413425924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45933.334413425924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45933.334413425924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45933.334413425924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45933.334413425924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45933.334413425924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45933.334413425924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45933.334413425924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45933.334413425924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45933.334413425924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45933.334413425924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45933.334413425924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45933.334413425924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45933.334413425924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45933.334413425924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45933.334413425924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45933.334413425924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45933.334413425924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45933.334413425924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45933.334413425924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45933.334413425924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45933.334413425924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45933.334413425924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45933.334413425924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45933.334413425924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45933.334413425924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45933.334413425924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45933.334413425924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45933.334413425924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45933.334413425924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45933.334413425924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45933.334413425924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45933.334413425924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45933.334413425924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45933.334413425924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45933.334413425924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45933.334413425924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45933.334413425924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45933.334413425924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45933.334413425924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45933.334413425924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45933.334413425924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45933.334413425924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45933.334413425924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45933.334413425924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45933.334413425924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45933.334413425924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CE37FE4F-9810-4B5E-B814-DE280E92CE16}"/>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241.68263101851335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126.60733009259275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108.33457546296268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6</v>
      </c>
      <c r="D6" s="18" t="s">
        <v>38866</v>
      </c>
      <c r="E6" s="131" t="s">
        <v>38967</v>
      </c>
      <c r="F6" s="132">
        <v>45933.049884259257</v>
      </c>
      <c r="G6" s="133">
        <f ca="1">IFERROR(NOW()-F6,"-")</f>
        <v>0.2845291666671983</v>
      </c>
      <c r="H6" s="132">
        <v>45933.038807870369</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39056</v>
      </c>
      <c r="B7" s="18" t="str">
        <f>IFERROR(VLOOKUP(D7,DB!A:K,11,0),"")</f>
        <v>R2</v>
      </c>
      <c r="C7" s="18">
        <v>1</v>
      </c>
      <c r="D7" s="18" t="s">
        <v>29417</v>
      </c>
      <c r="E7" s="131" t="s">
        <v>38964</v>
      </c>
      <c r="F7" s="132">
        <v>45933.326909722222</v>
      </c>
      <c r="G7" s="133">
        <f ca="1">IFERROR(NOW()-F7,"-")</f>
        <v>7.5037037022411823E-3</v>
      </c>
      <c r="H7" s="132">
        <v>45933.320833333331</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45933.334413425924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45933.334413425924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45933.334413425924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45933.334413425924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45933.334413425924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45933.334413425924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45933.334413425924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45933.334413425924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45933.334413425924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45933.334413425924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45933.334413425924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45933.334413425924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45933.334413425924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45933.334413425924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45933.334413425924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45933.334413425924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45933.334413425924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45933.334413425924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45933.334413425924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45933.334413425924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45933.334413425924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45933.334413425924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45933.334413425924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45933.334413425924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45933.334413425924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45933.334413425924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45933.334413425924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45933.334413425924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45933.334413425924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45933.334413425924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45933.334413425924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45933.334413425924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45933.334413425924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45933.334413425924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45933.334413425924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45933.334413425924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45933.334413425924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45933.334413425924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45933.334413425924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45933.334413425924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45933.334413425924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45933.334413425924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45933.334413425924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45933.334413425924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45933.334413425924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45933.334413425924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45933.334413425924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45933.334413425924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45933.334413425924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45933.334413425924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45933.334413425924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45933.334413425924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45933.334413425924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45933.334413425924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45933.334413425924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45933.334413425924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45933.334413425924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45933.334413425924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45933.334413425924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45933.334413425924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45933.334413425924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45933.334413425924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45933.334413425924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45933.334413425924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45933.334413425924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45933.334413425924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45933.334413425924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45933.334413425924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45933.334413425924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45933.334413425924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45933.334413425924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45933.334413425924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45933.334413425924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45933.334413425924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45933.334413425924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45933.334413425924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45933.334413425924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45933.334413425924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45933.334413425924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45933.334413425924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45933.334413425924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45933.334413425924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45933.334413425924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45933.334413425924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45933.334413425924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45933.334413425924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45933.334413425924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45933.334413425924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45933.334413425924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45933.334413425924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45933.334413425924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45933.334413425924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45933.334413425924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45933.334413425924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45933.334413425924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45933.334413425924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45933.334413425924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45933.334413425924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45933.334413425924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45933.334413425924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45933.334413425924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45933.334413425924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45933.334413425924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45933.334413425924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45933.334413425924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45933.334413425924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45933.334413425924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45933.334413425924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45933.334413425924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45933.334413425924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45933.334413425924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45933.334413425924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45933.334413425924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45933.334413425924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45933.334413425924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45933.334413425924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45933.334413425924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45933.334413425924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45933.334413425924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45933.334413425924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45933.334413425924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45933.334413425924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45933.334413425924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45933.334413425924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45933.334413425924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45933.334413425924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45933.334413425924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45933.334413425924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45933.334413425924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45933.334413425924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45933.334413425924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45933.334413425924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45933.334413425924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45933.334413425924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45933.334413425924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45933.334413425924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45933.334413425924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45933.334413425924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45933.334413425924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45933.334413425924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45933.334413425924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45933.334413425924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45933.334413425924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45933.334413425924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45933.334413425924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45933.334413425924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45933.334413425924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45933.334413425924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45933.334413425924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45933.334413425924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45933.334413425924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45933.334413425924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45933.334413425924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45933.334413425924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45933.334413425924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45933.334413425924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45933.334413425924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45933.334413425924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45933.334413425924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45933.334413425924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45933.334413425924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45933.334413425924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45933.334413425924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45933.334413425924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45933.334413425924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45933.334413425924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45933.334413425924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45933.334413425924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45933.334413425924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45933.334413425924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45933.334413425924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45933.334413425924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45933.334413425924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45933.334413425924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45933.334413425924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45933.334413425924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45933.334413425924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45933.334413425924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45933.334413425924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45933.334413425924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45933.334413425924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45933.334413425924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45933.334413425924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45933.334413425924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45933.334413425924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45933.334413425924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45933.334413425924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45933.334413425924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45933.334413425924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45933.334413425924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45933.334413425924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45933.334413425924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45933.334413425924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45933.334413425924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45933.334413425924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45933.334413425924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45933.334413425924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45933.334413425924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45933.334413425924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45933.334413425924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45933.334413425924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45933.334413425924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45933.334413425924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45933.334413425924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45933.334413425924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45933.334413425924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45933.334413425924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45933.334413425924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45933.334413425924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45933.334413425924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45933.334413425924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45933.334413425924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45933.334413425924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45933.334413425924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45933.334413425924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45933.334413425924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45933.334413425924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45933.334413425924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45933.334413425924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45933.334413425924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45933.334413425924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45933.334413425924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45933.334413425924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45933.334413425924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45933.334413425924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45933.334413425924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45933.334413425924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45933.334413425924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45933.334413425924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45933.334413425924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45933.334413425924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45933.334413425924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45933.334413425924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45933.334413425924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45933.334413425924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45933.334413425924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45933.334413425924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45933.334413425924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45933.334413425924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45933.334413425924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45933.334413425924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45933.334413425924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45933.334413425924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45933.334413425924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45933.334413425924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45933.334413425924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45933.334413425924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45933.334413425924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45933.334413425924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45933.334413425924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45933.334413425924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45933.334413425924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45933.334413425924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45933.334413425924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45933.334413425924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45933.334413425924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45933.334413425924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45933.334413425924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45933.334413425924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45933.334413425924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45933.334413425924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45933.334413425924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45933.334413425924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45933.334413425924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45933.334413425924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45933.334413425924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45933.334413425924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45933.334413425924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45933.334413425924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45933.334413425924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45933.334413425924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45933.334413425924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45933.334413425924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45933.334413425924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45933.334413425924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45933.334413425924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45933.334413425924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45933.334413425924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45933.334413425924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45933.334413425924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45933.334413425924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45933.334413425924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45933.334413425924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45933.334413425924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45933.334413425924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45933.334413425924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45933.334413425924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45933.334413425924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45933.334413425924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45933.334413425924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45933.334413425924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45933.334413425924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45933.334413425924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45933.334413425924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45933.334413425924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45933.334413425924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45933.334413425924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45933.334413425924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45933.334413425924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45933.334413425924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45933.334413425924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45933.334413425924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45933.334413425924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45933.334413425924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45933.334413425924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45933.334413425924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45933.334413425924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45933.334413425924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45933.334413425924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45933.334413425924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45933.334413425924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45933.334413425924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45933.334413425924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45933.334413425924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45933.334413425924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45933.334413425924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45933.334413425924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45933.334413425924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45933.334413425924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45933.334413425924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45933.334413425924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45933.334413425924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45933.334413425924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45933.334413425924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45933.334413425924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45933.334413425924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45933.334413425924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45933.334413425924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45933.334413425924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45933.334413425924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45933.334413425924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45933.334413425924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45933.334413425924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45933.334413425924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45933.334413425924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45933.334413425924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45933.334413425924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45933.334413425924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45933.334413425924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45933.334413425924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45933.334413425924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45933.334413425924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45933.334413425924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45933.334413425924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45933.334413425924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45933.334413425924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45933.334413425924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45933.334413425924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45933.334413425924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45933.334413425924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45933.334413425924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45933.334413425924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45933.334413425924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45933.334413425924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45933.334413425924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45933.334413425924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45933.334413425924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45933.334413425924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45933.334413425924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45933.334413425924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45933.334413425924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45933.334413425924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45933.334413425924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45933.334413425924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45933.334413425924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45933.334413425924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45933.334413425924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45933.334413425924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45933.334413425924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45933.334413425924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45933.334413425924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45933.334413425924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45933.334413425924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45933.334413425924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45933.334413425924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45933.334413425924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45933.334413425924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45933.334413425924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45933.334413425924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45933.334413425924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45933.334413425924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45933.334413425924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45933.334413425924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45933.334413425924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45933.334413425924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45933.334413425924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45933.334413425924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45933.334413425924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45933.334413425924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45933.334413425924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45933.334413425924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45933.334413425924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45933.334413425924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45933.334413425924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45933.334413425924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45933.334413425924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45933.334413425924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45933.334413425924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45933.334413425924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45933.334413425924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45933.334413425924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45933.334413425924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45933.334413425924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45933.334413425924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45933.334413425924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45933.334413425924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45933.334413425924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45933.334413425924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45933.334413425924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45933.334413425924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45933.334413425924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45933.334413425924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45933.334413425924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45933.334413425924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45933.334413425924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45933.334413425924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45933.334413425924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45933.334413425924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45933.334413425924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45933.334413425924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45933.334413425924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45933.334413425924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45933.334413425924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45933.334413425924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45933.334413425924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45933.334413425924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45933.334413425924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45933.334413425924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45933.334413425924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45933.334413425924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45933.334413425924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45933.334413425924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45933.334413425924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45933.334413425924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45933.334413425924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45933.334413425924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45933.334413425924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45933.334413425924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45933.334413425924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45933.334413425924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45933.334413425924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45933.334413425924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45933.334413425924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45933.334413425924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45933.334413425924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45933.334413425924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45933.334413425924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45933.334413425924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45933.334413425924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45933.334413425924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45933.334413425924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45933.334413425924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45933.334413425924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45933.334413425924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45933.334413425924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45933.334413425924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45933.334413425924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45933.334413425924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45933.334413425924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45933.334413425924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45933.334413425924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45933.334413425924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45933.334413425924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45933.334413425924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45933.334413425924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45933.334413425924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45933.334413425924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45933.334413425924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45933.334413425924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45933.334413425924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45933.334413425924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45933.334413425924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45933.334413425924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45933.334413425924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45933.334413425924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45933.334413425924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45933.334413425924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45933.334413425924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45933.334413425924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45933.334413425924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45933.334413425924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45933.334413425924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45933.334413425924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45933.334413425924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45933.334413425924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45933.334413425924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45933.334413425924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45933.334413425924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45933.334413425924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45933.334413425924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45933.334413425924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45933.334413425924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45933.334413425924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45933.334413425924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45933.334413425924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45933.334413425924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45933.334413425924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45933.334413425924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45933.334413425924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45933.334413425924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45933.334413425924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45933.334413425924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45933.334413425924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45933.334413425924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45933.334413425924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45933.334413425924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45933.334413425924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45933.334413425924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45933.334413425924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45933.334413425924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45933.334413425924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45933.334413425924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45933.334413425924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45933.334413425924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45933.334413425924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45933.334413425924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45933.334413425924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45933.334413425924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45933.334413425924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45933.334413425924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45933.334413425924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45933.334413425924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45933.334413425924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45933.334413425924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45933.334413425924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45933.334413425924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45933.334413425924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45933.334413425924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45933.334413425924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45933.334413425924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45933.334413425924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45933.334413425924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45933.334413425924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45933.334413425924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45933.334413425924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45933.334413425924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45933.334413425924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45933.334413425924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45933.334413425924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45933.334413425924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45933.334413425924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45933.334413425924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45933.334413425924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45933.334413425924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45933.334413425924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45933.334413425924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45933.334413425924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45933.334413425924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45933.334413425924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45933.334413425924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45933.334413425924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45933.334413425924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45933.334413425924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45933.334413425924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45933.334413425924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45933.334413425924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45933.334413425924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45933.334413425924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45933.334413425924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45933.334413425924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45933.334413425924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45933.334413425924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45933.334413425924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45933.334413425924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45933.334413425924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45933.334413425924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45933.334413425924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45933.334413425924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45933.334413425924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45933.334413425924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45933.334413425924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45933.334413425924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45933.334413425924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45933.334413425924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45933.334413425924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45933.334413425924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45933.334413425924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45933.334413425924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45933.334413425924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45933.334413425924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45933.334413425924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45933.334413425924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45933.334413425924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45933.334413425924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45933.334413425924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45933.334413425924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45933.334413425924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45933.334413425924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45933.334413425924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45933.334413425924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45933.334413425924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45933.334413425924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45933.334413425924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45933.334413425924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45933.334413425924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45933.334413425924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45933.334413425924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45933.334413425924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45933.334413425924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45933.334413425924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45933.334413425924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45933.334413425924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45933.334413425924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45933.334413425924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45933.334413425924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45933.334413425924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45933.334413425924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45933.334413425924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45933.334413425924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45933.334413425924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45933.334413425924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45933.334413425924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45933.334413425924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45933.334413425924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45933.334413425924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45933.334413425924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45933.334413425924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45933.334413425924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45933.334413425924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45933.334413425924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45933.334413425924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45933.334413425924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45933.334413425924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45933.334413425924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45933.334413425924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45933.334413425924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45933.334413425924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45933.334413425924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45933.334413425924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45933.334413425924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45933.334413425924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45933.334413425924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45933.334413425924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45933.334413425924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45933.334413425924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45933.334413425924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45933.334413425924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45933.334413425924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45933.334413425924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45933.334413425924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45933.334413425924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45933.334413425924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45933.334413425924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45933.334413425924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45933.334413425924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45933.334413425924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45933.334413425924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45933.334413425924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45933.334413425924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45933.334413425924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45933.334413425924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45933.334413425924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45933.334413425924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45933.334413425924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45933.334413425924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45933.334413425924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45933.334413425924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45933.334413425924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45933.334413425924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45933.334413425924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45933.334413425924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45933.334413425924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45933.334413425924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45933.334413425924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45933.334413425924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45933.334413425924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45933.334413425924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45933.334413425924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45933.334413425924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45933.334413425924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45933.334413425924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45933.334413425924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45933.334413425924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45933.334413425924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45933.334413425924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45933.334413425924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45933.334413425924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45933.334413425924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45933.334413425924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45933.334413425924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45933.334413425924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45933.334413425924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45933.334413425924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45933.334413425924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45933.334413425924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45933.334413425924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45933.334413425924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45933.334413425924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45933.334413425924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45933.334413425924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45933.334413425924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45933.334413425924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45933.334413425924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45933.334413425924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45933.334413425924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45933.334413425924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45933.334413425924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45933.334413425924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45933.334413425924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45933.334413425924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45933.334413425924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45933.334413425924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45933.334413425924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45933.334413425924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45933.334413425924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45933.334413425924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45933.334413425924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45933.334413425924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45933.334413425924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45933.334413425924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45933.334413425924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45933.334413425924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45933.334413425924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45933.334413425924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45933.334413425924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45933.334413425924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45933.334413425924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45933.334413425924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45933.334413425924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45933.334413425924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45933.334413425924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45933.334413425924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45933.334413425924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45933.334413425924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45933.334413425924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45933.334413425924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45933.334413425924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45933.334413425924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45933.334413425924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45933.334413425924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45933.334413425924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45933.334413425924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45933.334413425924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45933.334413425924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45933.334413425924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45933.334413425924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45933.334413425924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45933.334413425924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45933.334413425924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45933.334413425924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45933.334413425924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45933.334413425924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45933.334413425924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45933.334413425924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45933.334413425924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45933.334413425924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45933.334413425924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45933.334413425924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45933.334413425924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45933.334413425924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45933.334413425924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45933.334413425924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45933.334413425924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45933.334413425924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45933.334413425924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45933.334413425924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45933.334413425924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45933.334413425924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45933.334413425924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45933.334413425924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45933.334413425924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45933.334413425924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45933.334413425924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45933.334413425924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45933.334413425924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45933.334413425924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45933.334413425924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45933.334413425924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45933.334413425924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45933.334413425924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45933.334413425924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45933.334413425924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45933.334413425924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45933.334413425924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45933.334413425924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45933.334413425924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45933.334413425924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45933.334413425924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45933.334413425924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45933.334413425924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45933.334413425924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45933.334413425924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45933.334413425924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45933.334413425924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45933.334413425924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45933.334413425924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45933.334413425924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45933.334413425924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45933.334413425924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45933.334413425924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45933.334413425924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45933.334413425924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45933.334413425924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45933.334413425924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45933.334413425924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45933.334413425924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45933.334413425924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45933.334413425924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45933.334413425924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45933.334413425924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45933.334413425924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45933.334413425924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45933.334413425924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45933.334413425924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45933.334413425924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45933.334413425924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45933.334413425924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45933.334413425924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45933.334413425924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45933.334413425924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45933.334413425924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45933.334413425924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45933.334413425924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45933.334413425924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45933.334413425924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45933.334413425924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45933.334413425924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45933.334413425924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45933.334413425924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45933.334413425924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45933.334413425924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45933.334413425924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45933.334413425924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45933.334413425924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45933.334413425924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45933.334413425924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45933.334413425924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45933.334413425924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45933.334413425924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45933.334413425924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45933.334413425924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45933.334413425924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45933.334413425924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45933.334413425924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45933.334413425924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45933.334413425924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45933.334413425924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45933.334413425924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45933.334413425924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45933.334413425924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45933.334413425924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45933.334413425924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45933.334413425924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45933.334413425924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45933.334413425924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45933.334413425924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45933.334413425924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45933.334413425924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45933.334413425924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45933.334413425924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45933.334413425924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45933.334413425924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45933.334413425924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45933.334413425924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45933.334413425924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45933.334413425924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45933.334413425924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45933.334413425924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45933.334413425924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45933.334413425924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45933.334413425924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45933.334413425924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45933.334413425924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45933.334413425924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45933.334413425924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45933.334413425924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45933.334413425924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45933.334413425924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45933.334413425924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45933.334413425924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45933.334413425924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45933.334413425924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45933.334413425924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45933.334413425924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45933.334413425924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45933.334413425924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45933.334413425924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45933.334413425924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45933.334413425924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45933.334413425924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45933.334413425924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45933.334413425924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45933.334413425924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45933.334413425924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45933.334413425924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45933.334413425924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45933.334413425924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45933.334413425924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45933.334413425924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45933.334413425924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45933.334413425924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45933.334413425924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45933.334413425924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45933.334413425924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45933.334413425924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45933.334413425924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45933.334413425924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45933.334413425924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45933.334413425924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45933.334413425924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45933.334413425924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45933.334413425924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45933.334413425924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45933.334413425924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45933.334413425924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45933.334413425924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45933.334413425924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45933.334413425924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45933.334413425924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45933.334413425924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45933.334413425924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45933.334413425924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45933.334413425924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45933.334413425924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45933.334413425924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45933.334413425924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45933.334413425924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45933.334413425924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45933.334413425924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45933.334413425924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45933.334413425924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45933.334413425924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45933.334413425924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45933.334413425924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45933.334413425924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45933.334413425924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45933.334413425924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45933.334413425924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45933.334413425924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45933.334413425924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45933.334413425924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45933.334413425924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45933.334413425924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45933.334413425924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45933.334413425924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45933.334413425924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45933.334413425924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45933.334413425924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45933.334413425924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45933.334413425924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45933.334413425924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45933.334413425924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45933.334413425924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45933.334413425924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45933.334413425924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45933.334413425924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45933.334413425924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45933.334413425924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45933.334413425924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45933.334413425924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45933.334413425924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45933.334413425924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45933.334413425924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45933.334413425924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45933.334413425924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45933.334413425924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45933.334413425924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45933.334413425924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45933.334413425924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45933.334413425924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45933.334413425924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45933.334413425924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45933.334413425924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45933.334413425924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45933.334413425924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45933.334413425924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45933.334413425924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45933.334413425924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45933.334413425924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45933.334413425924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45933.334413425924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45933.334413425924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45933.334413425924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45933.334413425924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45933.334413425924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45933.334413425924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45933.334413425924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45933.334413425924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45933.334413425924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45933.334413425924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45933.334413425924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45933.334413425924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45933.334413425924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45933.334413425924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45933.334413425924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45933.334413425924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45933.334413425924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45933.334413425924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45933.334413425924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45933.334413425924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45933.334413425924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45933.334413425924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45933.334413425924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45933.334413425924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45933.334413425924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45933.334413425924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45933.334413425924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45933.334413425924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45933.334413425924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45933.334413425924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45933.334413425924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45933.334413425924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45933.334413425924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45933.334413425924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45933.334413425924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45933.334413425924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45933.334413425924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45933.334413425924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45933.334413425924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45933.334413425924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45933.334413425924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45933.334413425924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45933.334413425924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45933.334413425924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45933.334413425924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45933.334413425924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45933.334413425924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45933.334413425924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45933.334413425924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45933.334413425924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45933.334413425924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45933.334413425924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45933.334413425924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45933.334413425924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45933.334413425924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45933.334413425924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45933.334413425924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45933.334413425924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45933.334413425924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45933.334413425924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45933.334413425924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45933.334413425924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45933.334413425924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45933.334413425924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45933.334413425924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45933.334413425924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45933.334413425924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45933.334413425924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45933.334413425924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45933.334413425924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45933.334413425924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45933.334413425924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45933.334413425924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45933.334413425924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45933.334413425924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45933.334413425924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45933.334413425924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45933.334413425924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45933.334413425924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45933.334413425924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45933.334413425924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45933.334413425924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45933.334413425924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45933.334413425924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45933.334413425924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45933.334413425924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45933.334413425924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45933.334413425924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45933.334413425924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45933.334413425924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45933.334413425924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45933.334413425924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45933.334413425924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45933.334413425924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45933.334413425924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45933.334413425924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45933.334413425924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45933.334413425924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45933.334413425924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45933.334413425924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45933.334413425924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45933.334413425924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45933.334413425924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45933.334413425924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45933.334413425924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45933.334413425924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45933.334413425924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45933.334413425924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45933.334413425924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45933.334413425924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45933.334413425924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45933.334413425924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45933.334413425924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45933.334413425924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45933.334413425924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45933.334413425924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45933.334413425924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45933.334413425924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45933.334413425924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45933.334413425924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45933.334413425924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45933.334413425924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45933.334413425924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45933.334413425924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45933.334413425924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45933.334413425924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45933.334413425924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45933.334413425924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45933.334413425924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45933.334413425924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45933.334413425924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45933.334413425924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45933.334413425924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45933.334413425924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45933.334413425924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45933.334413425924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45933.334413425924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45933.334413425924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45933.334413425924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45933.334413425924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45933.334413425924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45933.334413425924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45933.334413425924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45933.334413425924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45933.334413425924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45933.334413425924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45933.334413425924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45933.334413425924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45933.334413425924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45933.334413425924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45933.334413425924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45933.334413425924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45933.334413425924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45933.334413425924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45933.334413425924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45933.334413425924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45933.334413425924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45933.334413425924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45933.334413425924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45933.334413425924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45933.334413425924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45933.334413425924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45933.334413425924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45933.334413425924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45933.334413425924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45933.334413425924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45933.334413425924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45933.334413425924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45933.334413425924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45933.334413425924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45933.334413425924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45933.334413425924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45933.334413425924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45933.334413425924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45933.334413425924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45933.334413425924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45933.334413425924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45933.334413425924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45933.334413425924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45933.334413425924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45933.334413425924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45933.334413425924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45933.334413425924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45933.334413425924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45933.334413425924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45933.334413425924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45933.334413425924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45933.334413425924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45933.334413425924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45933.334413425924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45933.334413425924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45933.334413425924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45933.334413425924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45933.334413425924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45933.334413425924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45933.334413425924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45933.334413425924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45933.334413425924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45933.334413425924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45933.334413425924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45933.334413425924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45933.334413425924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45933.334413425924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45933.334413425924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45933.334413425924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45933.334413425924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45933.334413425924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45933.334413425924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45933.334413425924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45933.334413425924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45933.334413425924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45933.334413425924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45933.334413425924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45933.334413425924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45933.334413425924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45933.334413425924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45933.334413425924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45933.334413425924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45933.334413425924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45933.334413425924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45933.334413425924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45933.334413425924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45933.334413425924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45933.334413425924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45933.334413425924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45933.334413425924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45933.334413425924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45933.334413425924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45933.334413425924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45933.334413425924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45933.334413425924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45933.334413425924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45933.334413425924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45933.334413425924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45933.334413425924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45933.334413425924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45933.334413425924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45933.334413425924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45933.334413425924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45933.334413425924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45933.334413425924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45933.334413425924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45933.334413425924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45933.334413425924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45933.334413425924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45933.334413425924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45933.334413425924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45933.334413425924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45933.334413425924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45933.334413425924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45933.334413425924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45933.334413425924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45933.334413425924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45933.334413425924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45933.334413425924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45933.334413425924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45933.334413425924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45933.334413425924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45933.334413425924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45933.334413425924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45933.334413425924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45933.334413425924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45933.334413425924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45933.334413425924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45933.334413425924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45933.334413425924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45933.334413425924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45933.334413425924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45933.334413425924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45933.334413425924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45933.334413425924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45933.334413425924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45933.334413425924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45933.334413425924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45933.334413425924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45933.334413425924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45933.334413425924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45933.334413425924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45933.334413425924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45933.334413425924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45933.334413425924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45933.334413425924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45933.334413425924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45933.334413425924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45933.334413425924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45933.334413425924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45933.334413425924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45933.334413425924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45933.334413425924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45933.334413425924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45933.334413425924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45933.334413425924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45933.334413425924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45933.334413425924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45933.334413425924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45933.334413425924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45933.334413425924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45933.334413425924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45933.334413425924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45933.334413425924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45933.334413425924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45933.334413425924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45933.334413425924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45933.334413425924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45933.334413425924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45933.334413425924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45933.334413425924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45933.334413425924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45933.334413425924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45933.334413425924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45933.334413425924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45933.334413425924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45933.334413425924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45933.334413425924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45933.334413425924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45933.334413425924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45933.334413425924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45933.334413425924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45933.334413425924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45933.334413425924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45933.334413425924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45933.334413425924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45933.334413425924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45933.334413425924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45933.334413425924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45933.334413425924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45933.334413425924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45933.334413425924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45933.334413425924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45933.334413425924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45933.334413425924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45933.334413425924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45933.334413425924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45933.334413425924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45933.334413425924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45933.334413425924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45933.334413425924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45933.334413425924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45933.334413425924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45933.334413425924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45933.334413425924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45933.334413425924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45933.334413425924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45933.334413425924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45933.334413425924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45933.334413425924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45933.334413425924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45933.334413425924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45933.334413425924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45933.334413425924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45933.334413425924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45933.334413425924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45933.334413425924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45933.334413425924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45933.334413425924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45933.334413425924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45933.334413425924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45933.334413425924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45933.334413425924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45933.334413425924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45933.334413425924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45933.334413425924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45933.334413425924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45933.334413425924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45933.334413425924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45933.334413425924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45933.334413425924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45933.334413425924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45933.334413425924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45933.334413425924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45933.334413425924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45933.334413425924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45933.334413425924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45933.334413425924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45933.334413425924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45933.334413425924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45933.334413425924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45933.334413425924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45933.334413425924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45933.334413425924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45933.334413425924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45933.334413425924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45933.334413425924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45933.334413425924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45933.334413425924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45933.334413425924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45933.334413425924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45933.334413425924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45933.334413425924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45933.334413425924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45933.334413425924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45933.334413425924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45933.334413425924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45933.334413425924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45933.334413425924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45933.334413425924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45933.334413425924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45933.334413425924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45933.334413425924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45933.334413425924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45933.334413425924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45933.334413425924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45933.334413425924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45933.334413425924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45933.334413425924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45933.334413425924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45933.334413425924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45933.334413425924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45933.334413425924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45933.334413425924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45933.334413425924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45933.334413425924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45933.334413425924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45933.334413425924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45933.334413425924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45933.334413425924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45933.334413425924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45933.334413425924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45933.334413425924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45933.334413425924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45933.334413425924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45933.334413425924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45933.334413425924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45933.334413425924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45933.334413425924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45933.334413425924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45933.334413425924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45933.334413425924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45933.334413425924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45933.334413425924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45933.334413425924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45933.334413425924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45933.334413425924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45933.334413425924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45933.334413425924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45933.334413425924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45933.334413425924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45933.334413425924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45933.334413425924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45933.334413425924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45933.334413425924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45933.334413425924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45933.334413425924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45933.334413425924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45933.334413425924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45933.334413425924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45933.334413425924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45933.334413425924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45933.334413425924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45933.334413425924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45933.334413425924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45933.334413425924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45933.334413425924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45933.334413425924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45933.334413425924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45933.334413425924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45933.334413425924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45933.334413425924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45933.334413425924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45933.334413425924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45933.334413425924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45933.334413425924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45933.334413425924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45933.334413425924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45933.334413425924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45933.334413425924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45933.334413425924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45933.334413425924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45933.334413425924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45933.334413425924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45933.334413425924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45933.334413425924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45933.334413425924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45933.334413425924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45933.334413425924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45933.334413425924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45933.334413425924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45933.334413425924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45933.334413425924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45933.334413425924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45933.334413425924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45933.334413425924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45933.334413425924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45933.334413425924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45933.334413425924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45933.334413425924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45933.334413425924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45933.334413425924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45933.334413425924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45933.334413425924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45933.334413425924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45933.334413425924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45933.334413425924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45933.334413425924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45933.334413425924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45933.334413425924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45933.334413425924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45933.334413425924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45933.334413425924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45933.334413425924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45933.334413425924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45933.334413425924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45933.334413425924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45933.334413425924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45933.334413425924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45933.334413425924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45933.334413425924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45933.334413425924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45933.334413425924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45933.334413425924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45933.334413425924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45933.334413425924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45933.334413425924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45933.334413425924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45933.334413425924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45933.334413425924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45933.334413425924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45933.334413425924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45933.334413425924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45933.334413425924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45933.334413425924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45933.334413425924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45933.334413425924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45933.334413425924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45933.334413425924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45933.334413425924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45933.334413425924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45933.334413425924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45933.334413425924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45933.334413425924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45933.334413425924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45933.334413425924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45933.334413425924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45933.334413425924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45933.334413425924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45933.334413425924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45933.334413425924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45933.334413425924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45933.334413425924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45933.334413425924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45933.334413425924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45933.334413425924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45933.334413425924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45933.334413425924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45933.334413425924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45933.334413425924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45933.334413425924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45933.334413425924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45933.334413425924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45933.334413425924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45933.334413425924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45933.334413425924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45933.334413425924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45933.334413425924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45933.334413425924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45933.334413425924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45933.334413425924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45933.334413425924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45933.334413425924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45933.334413425924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45933.334413425924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45933.334413425924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45933.334413425924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45933.334413425924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45933.334413425924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45933.334413425924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45933.334413425924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45933.334413425924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45933.334413425924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45933.334413425924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45933.334413425924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45933.334413425924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45933.334413425924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45933.334413425924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45933.334413425924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45933.334413425924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45933.334413425924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45933.334413425924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45933.334413425924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45933.334413425924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45933.334413425924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45933.334413425924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45933.334413425924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45933.334413425924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45933.334413425924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45933.334413425924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45933.334413425924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45933.334413425924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45933.334413425924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45933.334413425924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45933.334413425924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45933.334413425924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45933.334413425924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45933.334413425924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45933.334413425924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45933.334413425924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229.85369583332795</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2.4441356481474941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0.28539722222194541</v>
      </c>
      <c r="H4" s="113">
        <v>45932.794976851852</v>
      </c>
      <c r="I4" s="110" t="str">
        <f>IFERROR(VLOOKUP(D4,DB!A:F,6,0),"")</f>
        <v>SCECO</v>
      </c>
      <c r="J4" s="110" t="str">
        <f>IFERROR(VLOOKUP(D4,DB!A:G,7,0),"")</f>
        <v>Vandalized+Vandalized</v>
      </c>
      <c r="K4" s="115" t="s">
        <v>39065</v>
      </c>
      <c r="L4" s="107" t="str">
        <f>IFERROR(VLOOKUP(D4,DB!A:I,9,0),"")</f>
        <v>Latis</v>
      </c>
    </row>
    <row r="5" spans="1:16" ht="15" customHeight="1">
      <c r="A5" s="110" t="s">
        <v>39066</v>
      </c>
      <c r="B5" s="110" t="str">
        <f>IFERROR(VLOOKUP(D5,DB!A:K,11,0),"")</f>
        <v>R4</v>
      </c>
      <c r="C5" s="111">
        <v>1</v>
      </c>
      <c r="D5" s="107" t="s">
        <v>36100</v>
      </c>
      <c r="E5" s="112" t="s">
        <v>38964</v>
      </c>
      <c r="F5" s="113">
        <v>45933.320833333331</v>
      </c>
      <c r="G5" s="114">
        <f ca="1">IFERROR(NOW()-F5,"")</f>
        <v>1.3580092592746951E-2</v>
      </c>
      <c r="H5" s="113">
        <v>45933.315127314818</v>
      </c>
      <c r="I5" s="110" t="str">
        <f>IFERROR(VLOOKUP(D5,DB!A:F,6,0),"")</f>
        <v>Generator-SG</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45933.334413425924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45933.334413425924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45933.334413425924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45933.334413425924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45933.334413425924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45933.334413425924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45933.334413425924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45933.334413425924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45933.334413425924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45933.334413425924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45933.334413425924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45933.334413425924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45933.334413425924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45933.334413425924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45933.334413425924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45933.334413425924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45933.334413425924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45933.334413425924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45933.334413425924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45933.334413425924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45933.334413425924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45933.334413425924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45933.334413425924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45933.334413425924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45933.334413425924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45933.334413425924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45933.334413425924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45933.334413425924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45933.334413425924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45933.334413425924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45933.334413425924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45933.334413425924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45933.334413425924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45933.334413425924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45933.334413425924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45933.334413425924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45933.334413425924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45933.334413425924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45933.334413425924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45933.334413425924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45933.334413425924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45933.334413425924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45933.334413425924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45933.334413425924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45933.334413425924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45933.334413425924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45933.334413425924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45933.334413425924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45933.334413425924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45933.334413425924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45933.334413425924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45933.334413425924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45933.334413425924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45933.334413425924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45933.334413425924</v>
      </c>
      <c r="H60" s="113"/>
      <c r="I60" s="110" t="str">
        <f>IFERROR(VLOOKUP(D60,DB!A:F,6,0),"")</f>
        <v/>
      </c>
      <c r="J60" s="110" t="str">
        <f>IFERROR(VLOOKUP(D60,DB!A:G,7,0),"")</f>
        <v/>
      </c>
      <c r="K60" s="115"/>
      <c r="L60" s="10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41.502353240735829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7.1455361111075035</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45933.334413425924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45933.334413425924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45933.334413425924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45933.334413425924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45933.334413425924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45933.334413425924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45933.334413425924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45933.334413425924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45933.334413425924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45933.334413425924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45933.334413425924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45933.334413425924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45933.334413425924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45933.334413425924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45933.334413425924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45933.334413425924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45933.334413425924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45933.334413425924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45933.334413425924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45933.334413425924</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45933.334413425924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45933.334413425924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45933.334413425924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45933.334413425924</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45933.334413425924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45933.334413425924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45933.334413425924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45933.334413425924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45933.334413425924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45933.334413425924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45933.334413425924</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45933.334413425924</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45933.334413425924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45933.334413425924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45933.334413425924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45933.334413425924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45933.334413425924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45933.334413425924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45933.334413425924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45933.334413425924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45933.334413425924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45933.334413425924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45933.334413425924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45933.334413425924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45933.334413425924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45933.334413425924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45933.334413425924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45933.334413425924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45933.334413425924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45933.334413425924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45933.334413425924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45933.334413425924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45933.334413425924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45933.334413425924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45933.334413425924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45933.334413425924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45933.334413425924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45933.334413425924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45933.334413425924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45933.334413425924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45933.334413425924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45933.334413425924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45933.334413425924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45933.334413425924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45933.334413425924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45933.334413425924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45933.334413425924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45933.334413425924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45933.334413425924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45933.334413425924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45933.334413425924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45933.334413425924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45933.334413425924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45933.334413425924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45933.334413425924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45933.334413425924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45933.334413425924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45933.334413425924</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45933.334413425924</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45933.334413425924</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45933.334413425924</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45933.334413425924</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45933.334413425924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45933.334413425924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45933.334413425924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45933.334413425924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45933.334413425924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45933.334413425924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45933.334413425924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45933.334413425924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45933.334413425924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45933.334413425924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45933.334413425924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45933.334413425924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45933.334413425924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45933.334413425924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45933.334413425924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45933.334413425924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45933.334413425924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45933.334413425924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45933.334413425924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45933.334413425924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45933.334413425924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45933.334413425924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45933.334413425924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45933.334413425924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45933.334413425924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45933.334413425924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45933.334413425924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45933.334413425924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45933.334413425924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45933.334413425924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45933.334413425924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45933.334413425924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45933.334413425924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45933.334413425924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45933.334413425924</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45933.334413425924</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45933.334413425924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45933.334413425924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45933.334413425924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45933.334413425924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45933.334413425924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45933.334413425924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45933.334413425924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45933.334413425924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45933.334413425924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45933.334413425924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45933.334413425924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45933.334413425924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45933.334413425924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45933.334413425924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45933.334413425924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45933.334413425924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45933.334413425924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45933.334413425924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45933.334413425924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45933.334413425924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45933.334413425924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45933.334413425924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45933.334413425924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45933.334413425924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45933.334413425924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45933.334413425924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45933.334413425924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45933.334413425924</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45933.334413425924</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45933.334413425924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45933.334413425924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45933.334413425924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45933.334413425924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45933.334413425924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45933.334413425924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45933.334413425924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45933.334413425924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45933.334413425924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45933.334413425924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45933.334413425924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45933.334413425924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45933.334413425924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45933.334413425924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45933.334413425924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45933.334413425924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45933.334413425924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45933.334413425924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45933.334413425924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45933.334413425924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45933.334413425924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45933.334413425924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45933.334413425924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45933.334413425924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45933.334413425924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45933.334413425924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45933.334413425924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45933.334413425924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45933.334413425924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45933.334413425924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45933.334413425924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45933.334413425924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45933.334413425924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45933.334413425924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45933.334413425924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45933.334413425924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45933.334413425924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45933.334413425924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45933.334413425924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45933.334413425924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45933.334413425924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45933.334413425924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45933.334413425924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45933.334413425924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45933.334413425924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45933.334413425924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45933.334413425924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45933.334413425924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45933.334413425924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45933.334413425924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45933.334413425924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45933.334413425924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45933.334413425924</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45933.334413425924</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4.1906981481442926</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6.5615662037016591</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0.51576759258750826</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0.21189027777290903</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R6</v>
      </c>
      <c r="C6" s="137"/>
      <c r="D6" s="137" t="s">
        <v>35739</v>
      </c>
      <c r="E6" s="137"/>
      <c r="F6" s="140"/>
      <c r="G6" s="139">
        <f ca="1">IFERROR(NOW()-F6,"-")</f>
        <v>45933.334413425924</v>
      </c>
      <c r="H6" s="140"/>
      <c r="I6" s="137" t="str">
        <f>IFERROR(VLOOKUP(D6,DB!A:F,6,0),"")</f>
        <v>SCECO</v>
      </c>
      <c r="J6" s="137" t="str">
        <f>IFERROR(VLOOKUP(D6,DB!A:G,7,0),"")</f>
        <v>Vandalized</v>
      </c>
      <c r="K6" s="137" t="s">
        <v>39079</v>
      </c>
      <c r="L6" s="137" t="str">
        <f>IFERROR(VLOOKUP(D6,DB!A:I,9,0),"")</f>
        <v>Latis</v>
      </c>
    </row>
    <row r="7" spans="1:16383" ht="31.5" customHeight="1">
      <c r="A7" s="121"/>
      <c r="B7" s="137" t="str">
        <f>IFERROR(VLOOKUP(D7,DB!A:K,11,0),"")</f>
        <v/>
      </c>
      <c r="C7" s="137"/>
      <c r="D7" s="137"/>
      <c r="E7" s="137"/>
      <c r="F7" s="140"/>
      <c r="G7" s="139">
        <f ca="1">IFERROR(NOW()-F7,"-")</f>
        <v>45933.334413425924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45933.334413425924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45933.334413425924</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45933.334413425924</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45933.334413425924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45933.334413425924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45933.334413425924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45933.334413425924</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45933.334413425924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45933.334413425924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45933.334413425924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45933.334413425924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45933.334413425924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45933.334413425924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45933.334413425924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45933.334413425924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45933.334413425924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45933.334413425924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45933.334413425924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45933.334413425924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45933.334413425924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45933.334413425924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45933.334413425924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45933.334413425924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45933.334413425924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45933.334413425924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45933.334413425924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45933.334413425924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45933.334413425924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45933.334413425924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45933.334413425924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45933.334413425924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45933.334413425924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45933.334413425924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45933.334413425924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45933.334413425924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45933.334413425924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45933.334413425924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45933.334413425924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45933.334413425924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45933.334413425924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45933.334413425924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45933.334413425924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45933.334413425924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45933.334413425924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45933.334413425924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45933.334413425924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45933.334413425924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45933.334413425924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45933.334413425924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45933.334413425924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45933.334413425924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45933.334413425924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45933.334413425924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45933.334413425924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45933.334413425924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45933.334413425924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45933.334413425924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45933.334413425924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45933.334413425924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45933.334413425924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45933.334413425924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45933.334413425924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45933.334413425924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45933.334413425924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45933.334413425924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45933.334413425924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45933.334413425924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45933.334413425924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45933.334413425924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45933.334413425924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45933.334413425924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45933.334413425924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45933.334413425924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45933.334413425924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45933.334413425924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45933.334413425924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45933.334413425924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45933.334413425924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45933.334413425924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45933.334413425924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45933.334413425924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45933.334413425924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45933.334413425924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45933.334413425924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45933.334413425924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45933.334413425924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45933.334413425924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45933.334413425924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45933.334413425924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45933.334413425924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45933.334413425924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45933.334413425924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45933.334413425924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45933.334413425924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45933.334413425924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45933.334413425924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45933.334413425924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45933.334413425924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45933.334413425924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45933.334413425924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45933.334413425924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45933.334413425924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45933.334413425924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45933.334413425924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45933.334413425924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45933.334413425924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45933.334413425924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45933.334413425924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45933.334413425924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45933.334413425924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45933.334413425924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45933.334413425924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45933.334413425924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45933.334413425924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45933.334413425924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45933.334413425924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45933.334413425924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45933.334413425924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45933.334413425924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45933.334413425924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45933.334413425924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45933.334413425924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45933.334413425924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45933.334413425924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45933.334413425924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45933.334413425924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45933.334413425924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45933.334413425924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45933.334413425924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45933.334413425924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45933.334413425924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45933.334413425924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45933.334413425924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45933.334413425924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45933.334413425924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45933.334413425924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45933.334413425924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45933.334413425924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45933.334413425924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45933.334413425924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45933.334413425924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45933.334413425924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45933.334413425924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45933.334413425924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45933.334413425924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45933.334413425924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45933.334413425924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45933.334413425924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45933.334413425924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45933.334413425924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45933.334413425924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45933.334413425924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45933.334413425924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45933.334413425924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45933.334413425924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45933.334413425924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45933.334413425924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45933.334413425924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45933.334413425924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45933.334413425924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45933.334413425924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45933.334413425924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45933.334413425924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45933.334413425924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45933.334413425924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45933.334413425924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45933.334413425924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45933.334413425924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45933.334413425924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45933.334413425924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45933.334413425924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45933.334413425924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45933.334413425924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45933.334413425924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45933.334413425924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45933.334413425924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45933.334413425924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45933.334413425924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45933.334413425924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45933.334413425924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45933.334413425924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45933.334413425924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45933.334413425924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45933.334413425924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45933.334413425924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45933.334413425924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45933.334413425924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45933.334413425924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45933.334413425924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45933.334413425924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45933.334413425924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45933.334413425924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45933.334413425924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45933.334413425924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45933.334413425924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45933.334413425924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45933.334413425924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45933.334413425924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45933.334413425924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45933.334413425924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45933.334413425924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45933.334413425924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45933.334413425924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45933.334413425924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45933.334413425924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45933.334413425924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45933.334413425924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45933.334413425924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45933.334413425924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45933.334413425924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45933.334413425924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45933.334413425924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45933.334413425924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45933.334413425924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45933.334413425924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45933.334413425924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45933.334413425924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45933.334413425924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45933.334413425924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45933.334413425924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45933.334413425924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45933.334413425924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45933.334413425924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45933.334413425924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45933.334413425924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45933.334413425924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45933.334413425924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45933.334413425924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45933.334413425924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45933.334413425924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45933.334413425924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45933.334413425924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45933.334413425924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45933.334413425924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45933.334413425924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45933.334413425924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45933.334413425924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45933.334413425924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45933.334413425924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45933.334413425924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45933.334413425924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45933.334413425924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45933.334413425924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45933.334413425924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45933.334413425924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45933.334413425924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45933.334413425924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45933.334413425924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45933.334413425924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45933.334413425924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45933.334413425924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45933.334413425924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45933.334413425924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45933.334413425924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45933.334413425924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45933.334413425924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45933.334413425924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45933.334413425924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45933.334413425924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45933.334413425924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45933.334413425924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45933.334413425924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45933.334413425924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45933.334413425924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45933.334413425924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45933.334413425924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45933.334413425924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45933.334413425924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45933.334413425924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45933.334413425924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45933.334413425924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45933.334413425924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45933.334413425924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45933.334413425924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45933.334413425924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45933.334413425924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45933.334413425924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45933.334413425924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45933.334413425924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45933.334413425924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45933.334413425924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45933.334413425924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45933.334413425924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45933.334413425924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45933.334413425924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45933.334413425924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45933.334413425924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45933.334413425924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45933.334413425924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45933.334413425924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45933.334413425924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45933.334413425924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45933.334413425924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45933.334413425924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45933.334413425924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45933.334413425924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45933.334413425924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45933.334413425924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45933.334413425924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45933.334413425924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45933.334413425924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45933.334413425924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45933.334413425924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45933.334413425924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45933.334413425924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45933.334413425924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45933.334413425924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45933.334413425924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45933.334413425924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45933.334413425924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45933.334413425924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45933.334413425924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45933.334413425924</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2025-10-03T05:01:37Z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