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23" documentId="13_ncr:1_{F6CB121F-512D-4AA6-A0C1-0FB36C537598}" xr6:coauthVersionLast="47" xr6:coauthVersionMax="47" xr10:uidLastSave="{14F1EACA-0340-4FE5-963A-48CBBBC427A6}"/>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<sst xmlns="http://schemas.openxmlformats.org/spreadsheetml/2006/main" count="178584" uniqueCount="39076">
  <si>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</si>
  <si>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</si>
  <si>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</si>
  <si>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</si>
  <si>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</si>
  <si>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</si>
  <si>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</si>
  <si>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</si>
  <si>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</si>
  <si>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</si>
  <si>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</si>
  <si>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</si>
  <si>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</si>
  <si>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</si>
  <si>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</si>
  <si>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</si>
  <si>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</si>
  <si>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</si>
  <si>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</si>
  <si>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</si>
  <si>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</si>
  <si>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</si>
  <si>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</si>
  <si>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</si>
  <si>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</si>
  <si>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</si>
  <si>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</si>
  <si>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</si>
  <si>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</si>
  <si>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</si>
  <si>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</si>
  <si>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</si>
  <si>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</si>
  <si>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</si>
  <si>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</si>
  <si>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</si>
  <si>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</si>
  <si>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</si>
  <si>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</si>
  <si>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</si>
  <si>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</si>
  <si>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</si>
  <si>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</si>
  <si>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</si>
  <si>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</si>
  <si>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</si>
  <si>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</si>
  <si>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</si>
  <si>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</si>
  <si>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</si>
  <si>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</si>
  <si>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</si>
  <si>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</si>
  <si>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</si>
  <si>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</si>
  <si>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</si>
  <si>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</si>
  <si>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</si>
  <si>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</si>
  <si>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</si>
  <si>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</si>
  <si>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</si>
  <si>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</si>
  <si>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</si>
  <si>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</si>
  <si>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</si>
  <si>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</si>
  <si>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</si>
  <si>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</si>
  <si>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</si>
  <si>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</si>
  <si>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</si>
  <si>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</si>
  <si>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</si>
  <si>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</si>
  <si>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</si>
  <si>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</si>
  <si>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</si>
  <si>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</si>
  <si>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</si>
  <si>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</si>
  <si>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</si>
  <si>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</si>
  <si>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</si>
  <si>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</si>
  <si>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</si>
  <si>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</si>
  <si>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</si>
  <si>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</si>
  <si>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</si>
  <si>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</si>
  <si>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</si>
  <si>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</si>
  <si>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</si>
  <si>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</si>
  <si>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</si>
  <si>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</si>
  <si>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</si>
  <si>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</si>
  <si>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</si>
  <si>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</si>
  <si>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</si>
  <si>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</si>
  <si>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</si>
  <si>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</si>
  <si>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</si>
  <si>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</si>
  <si>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</si>
  <si>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</si>
  <si>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</si>
  <si>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</si>
  <si>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</si>
  <si>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</si>
  <si>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</si>
  <si>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</si>
  <si>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</si>
  <si>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</si>
  <si>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</si>
  <si>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</si>
  <si>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</si>
  <si>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</si>
  <si>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</si>
  <si>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</si>
  <si>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</si>
  <si>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</si>
  <si>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</si>
  <si>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</si>
  <si>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</si>
  <si>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</si>
  <si>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</si>
  <si>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</si>
  <si>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</si>
  <si>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</si>
  <si>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</si>
  <si>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</si>
  <si>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</si>
  <si>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</si>
  <si>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</si>
  <si>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</si>
  <si>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</si>
  <si>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</si>
  <si>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</si>
  <si>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</si>
  <si>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</si>
  <si>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</si>
  <si>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</si>
  <si>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</si>
  <si>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</si>
  <si>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</si>
  <si>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</si>
  <si>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</si>
  <si>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</si>
  <si>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</si>
  <si>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</si>
  <si>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</si>
  <si>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</si>
  <si>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</si>
  <si>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</si>
  <si>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</si>
  <si>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</si>
  <si>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</si>
  <si>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</si>
  <si>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</si>
  <si>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</si>
  <si>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</si>
  <si>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</si>
  <si>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</si>
  <si>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</si>
  <si>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</si>
  <si>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</si>
  <si>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</si>
  <si>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</si>
  <si>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</si>
  <si>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</si>
  <si>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</si>
  <si>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</si>
  <si>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</si>
  <si>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</si>
  <si>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</si>
  <si>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</si>
  <si>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</si>
  <si>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</si>
  <si>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</si>
  <si>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</si>
  <si>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</si>
  <si>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</si>
  <si>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</si>
  <si>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</si>
  <si>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</si>
  <si>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</si>
  <si>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</si>
  <si>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</si>
  <si>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</si>
  <si>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</si>
  <si>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</si>
  <si>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</si>
  <si>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</si>
  <si>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</si>
  <si>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</si>
  <si>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</si>
  <si>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</si>
  <si>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</si>
  <si>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</si>
  <si>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</si>
  <si>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</si>
  <si>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</si>
  <si>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</si>
  <si>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</si>
  <si>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</si>
  <si>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</si>
  <si>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</si>
  <si>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</si>
  <si>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</si>
  <si>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</si>
  <si>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</si>
  <si>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</si>
  <si>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</si>
  <si>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</si>
  <si>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</si>
  <si>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</si>
  <si>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</si>
  <si>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</si>
  <si>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</si>
  <si>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</si>
  <si>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</si>
  <si>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</si>
  <si>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</si>
  <si>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</si>
  <si>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</si>
  <si>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</si>
  <si>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</si>
  <si>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</si>
  <si>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</si>
  <si>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</si>
  <si>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</si>
  <si>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</si>
  <si>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</si>
  <si>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</si>
  <si>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</si>
  <si>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</si>
  <si>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</si>
  <si>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</si>
  <si>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</si>
  <si>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</si>
  <si>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</si>
  <si>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</si>
  <si>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</si>
  <si>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</si>
  <si>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</si>
  <si>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</si>
  <si>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</si>
  <si>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</si>
  <si>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</si>
  <si>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</si>
  <si>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</si>
  <si>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</si>
  <si>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</si>
  <si>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</si>
  <si>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</si>
  <si>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</si>
  <si>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</si>
  <si>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</si>
  <si>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</si>
  <si>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</si>
  <si>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</si>
  <si>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</si>
  <si>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</si>
  <si>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</si>
  <si>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</si>
  <si>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</si>
  <si>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</si>
  <si>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</si>
  <si>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</si>
  <si>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</si>
  <si>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</si>
  <si>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</si>
  <si>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</si>
  <si>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</si>
  <si>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</si>
  <si>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</si>
  <si>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</si>
  <si>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</si>
  <si>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</si>
  <si>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</si>
  <si>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</si>
  <si>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</si>
  <si>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</si>
  <si>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</si>
  <si>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</si>
  <si>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</si>
  <si>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</si>
  <si>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</si>
  <si>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</si>
  <si>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</si>
  <si>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</si>
  <si>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</si>
  <si>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</si>
  <si>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</si>
  <si>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</si>
  <si>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</si>
  <si>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</si>
  <si>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</si>
  <si>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</si>
  <si>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</si>
  <si>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</si>
  <si>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</si>
  <si>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</si>
  <si>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</si>
  <si>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</si>
  <si>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</si>
  <si>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</si>
  <si>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</si>
  <si>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</si>
  <si>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</si>
  <si>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</si>
  <si>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</si>
  <si>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</si>
  <si>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</si>
  <si>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</si>
  <si>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</si>
  <si>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</si>
  <si>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</si>
  <si>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</si>
  <si>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</si>
  <si>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</si>
  <si>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</si>
  <si>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</si>
  <si>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</si>
  <si>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</si>
  <si>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</si>
  <si>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</si>
  <si>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</si>
  <si>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</si>
  <si>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</si>
  <si>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</si>
  <si>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</si>
  <si>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</si>
  <si>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</si>
  <si>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</si>
  <si>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</si>
  <si>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</si>
  <si>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</si>
  <si>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</si>
  <si>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</si>
  <si>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</si>
  <si>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</si>
  <si>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</si>
  <si>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</si>
  <si>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</si>
  <si>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</si>
  <si>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</si>
  <si>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</si>
  <si>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</si>
  <si>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</si>
  <si>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</si>
  <si>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</si>
  <si>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</si>
  <si>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</si>
  <si>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</si>
  <si>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</si>
  <si>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</si>
  <si>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</si>
  <si>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</si>
  <si>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</si>
  <si>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</si>
  <si>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</si>
  <si>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</si>
  <si>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</si>
  <si>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</si>
  <si>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</si>
  <si>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</si>
  <si>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</si>
  <si>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</si>
  <si>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</si>
  <si>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</si>
  <si>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</si>
  <si>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</si>
  <si>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</si>
  <si>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</si>
  <si>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</si>
  <si>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</si>
  <si>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</si>
  <si>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</si>
  <si>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</si>
  <si>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</si>
  <si>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</si>
  <si>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</si>
  <si>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</si>
  <si>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</si>
  <si>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</si>
  <si>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</si>
  <si>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</si>
  <si>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</si>
  <si>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</si>
  <si>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</si>
  <si>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</si>
  <si>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</si>
  <si>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</si>
  <si>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</si>
  <si>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</si>
  <si>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</si>
  <si>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</si>
  <si>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</si>
  <si>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</si>
  <si>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</si>
  <si>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</si>
  <si>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</si>
  <si>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</si>
  <si>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</si>
  <si>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</si>
  <si>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</si>
  <si>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</si>
  <si>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</si>
  <si>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</si>
  <si>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</si>
  <si>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</si>
  <si>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</si>
  <si>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</si>
  <si>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</si>
  <si>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</si>
  <si>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</si>
  <si>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</si>
  <si>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</si>
  <si>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</si>
  <si>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</si>
  <si>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</si>
  <si>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</si>
  <si>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</si>
  <si>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</si>
  <si>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</si>
  <si>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</si>
  <si>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</si>
  <si>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</si>
  <si>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</si>
  <si>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</si>
  <si>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</si>
  <si>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</si>
  <si>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</si>
  <si>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</si>
  <si>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</si>
  <si>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</si>
  <si>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</si>
  <si>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</si>
  <si>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</si>
  <si>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</si>
  <si>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</si>
  <si>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</si>
  <si>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</si>
  <si>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</si>
  <si>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</si>
  <si>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</si>
  <si>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</si>
  <si>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</si>
  <si>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</si>
  <si>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</si>
  <si>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</si>
  <si>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</si>
  <si>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</si>
  <si>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</si>
  <si>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</si>
  <si>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</si>
  <si>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</si>
  <si>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</si>
  <si>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</si>
  <si>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</si>
  <si>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</si>
  <si>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</si>
  <si>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</si>
  <si>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</si>
  <si>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</si>
  <si>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</si>
  <si>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</si>
  <si>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</si>
  <si>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</si>
  <si>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</si>
  <si>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</si>
  <si>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</si>
  <si>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</si>
  <si>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</si>
  <si>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</si>
  <si>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</si>
  <si>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</si>
  <si>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</si>
  <si>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</si>
  <si>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</si>
  <si>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</si>
  <si>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</si>
  <si>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</si>
  <si>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</si>
  <si>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</si>
  <si>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</si>
  <si>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</si>
  <si>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</si>
  <si>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</si>
  <si>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</si>
  <si>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</si>
  <si>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</si>
  <si>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</si>
  <si>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</si>
  <si>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</si>
  <si>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</si>
  <si>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</si>
  <si>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</si>
  <si>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</si>
  <si>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</si>
  <si>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</si>
  <si>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</si>
  <si>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</si>
  <si>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</si>
  <si>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</si>
  <si>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</si>
  <si>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</si>
  <si>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</si>
  <si>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</si>
  <si>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</si>
  <si>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</si>
  <si>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</si>
  <si>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</si>
  <si>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</si>
  <si>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</si>
  <si>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</si>
  <si>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</si>
  <si>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</si>
  <si>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</si>
  <si>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</si>
  <si>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</si>
  <si>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</si>
  <si>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</si>
  <si>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</si>
  <si>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</si>
  <si>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</si>
  <si>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</si>
  <si>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</si>
  <si>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</si>
  <si>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</si>
  <si>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</si>
  <si>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</si>
  <si>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</si>
  <si>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</si>
  <si>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</si>
  <si>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</si>
  <si>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</si>
  <si>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</si>
  <si>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</si>
  <si>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</si>
  <si>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</si>
  <si>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</si>
  <si>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</si>
  <si>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</si>
  <si>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</si>
  <si>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</si>
  <si>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</si>
  <si>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</si>
  <si>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</si>
  <si>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</si>
  <si>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</si>
  <si>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</si>
  <si>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</si>
  <si>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</si>
  <si>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</si>
  <si>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</si>
  <si>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</si>
  <si>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</si>
  <si>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</si>
  <si>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</si>
  <si>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</si>
  <si>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</si>
  <si>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</si>
  <si>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</si>
  <si>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</si>
  <si>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</si>
  <si>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</si>
  <si>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</si>
  <si>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</si>
  <si>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</si>
  <si>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</si>
  <si>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</si>
  <si>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</si>
  <si>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</si>
  <si>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</si>
  <si>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</si>
  <si>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</si>
  <si>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</si>
  <si>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</si>
  <si>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</si>
  <si>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</si>
  <si>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</si>
  <si>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</si>
  <si>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</si>
  <si>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</si>
  <si>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</si>
  <si>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</si>
  <si>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</si>
  <si>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</si>
  <si>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</si>
  <si>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</si>
  <si>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</si>
  <si>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</si>
  <si>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</si>
  <si>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</si>
  <si>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</si>
  <si>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</si>
  <si>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</si>
  <si>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</si>
  <si>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</si>
  <si>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</si>
  <si>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</si>
  <si>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</si>
  <si>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</si>
  <si>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</si>
  <si>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</si>
  <si>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</si>
  <si>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</si>
  <si>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</si>
  <si>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</si>
  <si>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</si>
  <si>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</si>
  <si>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</si>
  <si>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</si>
  <si>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</si>
  <si>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</si>
  <si>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</si>
  <si>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</si>
  <si>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</si>
  <si>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</si>
  <si>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</si>
  <si>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</si>
  <si>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</si>
  <si>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</si>
  <si>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</si>
  <si>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</si>
  <si>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</si>
  <si>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</si>
  <si>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</si>
  <si>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</si>
  <si>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</si>
  <si>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</si>
  <si>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</si>
  <si>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</si>
  <si>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</si>
  <si>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</si>
  <si>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</si>
  <si>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</si>
  <si>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</si>
  <si>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</si>
  <si>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</si>
  <si>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</si>
  <si>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</si>
  <si>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</si>
  <si>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</si>
  <si>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</si>
  <si>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</si>
  <si>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</si>
  <si>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</si>
  <si>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</si>
  <si>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</si>
  <si>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</si>
  <si>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</si>
  <si>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</si>
  <si>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</si>
  <si>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</si>
  <si>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</si>
  <si>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</si>
  <si>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</si>
  <si>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</si>
  <si>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</si>
  <si>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</si>
  <si>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</si>
  <si>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</si>
  <si>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</si>
  <si>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</si>
  <si>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</si>
  <si>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</si>
  <si>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</si>
  <si>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</si>
  <si>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</si>
  <si>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</si>
  <si>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</si>
  <si>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</si>
  <si>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</si>
  <si>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</si>
  <si>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</si>
  <si>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</si>
  <si>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</si>
  <si>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</si>
  <si>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</si>
  <si>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</si>
  <si>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</si>
  <si>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</si>
  <si>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</si>
  <si>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</si>
  <si>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</si>
  <si>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</si>
  <si>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</si>
  <si>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</si>
  <si>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</si>
  <si>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</si>
  <si>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</si>
  <si>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</si>
  <si>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</si>
  <si>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</si>
  <si>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</si>
  <si>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</si>
  <si>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</si>
  <si>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</si>
  <si>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</si>
  <si>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</si>
  <si>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</si>
  <si>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</si>
  <si>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</si>
  <si>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</si>
  <si>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</si>
  <si>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</si>
  <si>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</si>
  <si>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</si>
  <si>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</si>
  <si>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</si>
  <si>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</si>
  <si>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</si>
  <si>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</si>
  <si>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</si>
  <si>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</si>
  <si>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</si>
  <si>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</si>
  <si>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</si>
  <si>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</si>
  <si>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</si>
  <si>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</si>
  <si>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</si>
  <si>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</si>
  <si>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</si>
  <si>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</si>
  <si>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</si>
  <si>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</si>
  <si>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</si>
  <si>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</si>
  <si>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</si>
  <si>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</si>
  <si>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</si>
  <si>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</si>
  <si>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</si>
  <si>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</si>
  <si>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</si>
  <si>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</si>
  <si>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</si>
  <si>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</si>
  <si>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</si>
  <si>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</si>
  <si>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</si>
  <si>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</si>
  <si>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</si>
  <si>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</si>
  <si>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</si>
  <si>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</si>
  <si>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</si>
  <si>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</si>
  <si>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</si>
  <si>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</si>
  <si>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</si>
  <si>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</si>
  <si>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</si>
  <si>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</si>
  <si>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</si>
  <si>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</si>
  <si>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</si>
  <si>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</si>
  <si>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</si>
  <si>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</si>
  <si>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</si>
  <si>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</si>
  <si>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</si>
  <si>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</si>
  <si>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</si>
  <si>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</si>
  <si>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</si>
  <si>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</si>
  <si>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</si>
  <si>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</si>
  <si>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</si>
  <si>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</si>
  <si>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</si>
  <si>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</si>
  <si>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</si>
  <si>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</si>
  <si>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</si>
  <si>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</si>
  <si>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</si>
  <si>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</si>
  <si>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</si>
  <si>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</si>
  <si>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</si>
  <si>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</si>
  <si>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</si>
  <si>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</si>
  <si>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</si>
  <si>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</si>
  <si>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</si>
  <si>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</si>
  <si>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</si>
  <si>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</si>
  <si>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</si>
  <si>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</si>
  <si>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</si>
  <si>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</si>
  <si>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</si>
  <si>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</si>
  <si>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</si>
  <si>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</si>
  <si>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</si>
  <si>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</si>
  <si>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</si>
  <si>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</si>
  <si>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</si>
  <si>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</si>
  <si>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</si>
  <si>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</si>
  <si>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</si>
  <si>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</si>
  <si>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</si>
  <si>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</si>
  <si>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</si>
  <si>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</si>
  <si>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</si>
  <si>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</si>
  <si>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</si>
  <si>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</si>
  <si>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</si>
  <si>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</si>
  <si>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</si>
  <si>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</si>
  <si>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</si>
  <si>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</si>
  <si>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</si>
  <si>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</si>
  <si>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</si>
  <si>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</si>
  <si>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</si>
  <si>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</si>
  <si>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</si>
  <si>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</si>
  <si>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</si>
  <si>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</si>
  <si>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</si>
  <si>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</si>
  <si>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</si>
  <si>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</si>
  <si>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</si>
  <si>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</si>
  <si>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</si>
  <si>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</si>
  <si>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</si>
  <si>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</si>
  <si>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</si>
  <si>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</si>
  <si>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</si>
  <si>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</si>
  <si>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</si>
  <si>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</si>
  <si>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</si>
  <si>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</si>
  <si>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</si>
  <si>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</si>
  <si>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</si>
  <si>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</si>
  <si>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</si>
  <si>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</si>
  <si>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</si>
  <si>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</si>
  <si>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</si>
  <si>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</si>
  <si>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</si>
  <si>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</si>
  <si>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</si>
  <si>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</si>
  <si>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</si>
  <si>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</si>
  <si>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</si>
  <si>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</si>
  <si>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</si>
  <si>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</si>
  <si>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</si>
  <si>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</si>
  <si>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</si>
  <si>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</si>
  <si>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</si>
  <si>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</si>
  <si>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</si>
  <si>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</si>
  <si>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</si>
  <si>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</si>
  <si>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</si>
  <si>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</si>
  <si>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</si>
  <si>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</si>
  <si>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</si>
  <si>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</si>
  <si>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</si>
  <si>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</si>
  <si>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</si>
  <si>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</si>
  <si>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</si>
  <si>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</si>
  <si>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</si>
  <si>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</si>
  <si>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</si>
  <si>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</si>
  <si>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</si>
  <si>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</si>
  <si>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</si>
  <si>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</si>
  <si>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</si>
  <si>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</si>
  <si>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</si>
  <si>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</si>
  <si>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</si>
  <si>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</si>
  <si>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</si>
  <si>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</si>
  <si>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</si>
  <si>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</si>
  <si>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</si>
  <si>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</si>
  <si>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</si>
  <si>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</si>
  <si>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</si>
  <si>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</si>
  <si>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</si>
  <si>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</si>
  <si>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</si>
  <si>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</si>
  <si>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</si>
  <si>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</si>
  <si>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</si>
  <si>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</si>
  <si>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</si>
  <si>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</si>
  <si>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</si>
  <si>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</si>
  <si>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</si>
  <si>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</si>
  <si>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</si>
  <si>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</si>
  <si>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</si>
  <si>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</si>
  <si>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</si>
  <si>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</si>
  <si>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</si>
  <si>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</si>
  <si>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</si>
  <si>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</si>
  <si>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</si>
  <si>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</si>
  <si>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</si>
  <si>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</si>
  <si>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</si>
  <si>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</si>
  <si>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</si>
  <si>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</si>
  <si>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</si>
  <si>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</si>
  <si>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</si>
  <si>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</si>
  <si>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</si>
  <si>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</si>
  <si>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</si>
  <si>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</si>
  <si>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</si>
  <si>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</si>
  <si>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</si>
  <si>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</si>
  <si>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</si>
  <si>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</si>
  <si>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</si>
  <si>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</si>
  <si>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</si>
  <si>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</si>
  <si>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</si>
  <si>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</si>
  <si>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</si>
  <si>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</si>
  <si>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</si>
  <si>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</si>
  <si>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</si>
  <si>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</si>
  <si>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</si>
  <si>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</si>
  <si>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</si>
  <si>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</si>
  <si>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</si>
  <si>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</si>
  <si>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</si>
  <si>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</si>
  <si>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</si>
  <si>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</si>
  <si>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</si>
  <si>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</si>
  <si>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</si>
  <si>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</si>
  <si>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</si>
  <si>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</si>
  <si>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</si>
  <si>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</si>
  <si>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</si>
  <si>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</si>
  <si>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</si>
  <si>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</si>
  <si>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</si>
  <si>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</si>
  <si>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</si>
  <si>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</si>
  <si>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</si>
  <si>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</si>
  <si>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</si>
  <si>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</si>
  <si>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</si>
  <si>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</si>
  <si>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</si>
  <si>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</si>
  <si>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</si>
  <si>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</si>
  <si>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</si>
  <si>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</si>
  <si>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</si>
  <si>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</si>
  <si>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</si>
  <si>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</si>
  <si>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</si>
  <si>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</si>
  <si>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</si>
  <si>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</si>
  <si>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</si>
  <si>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</si>
  <si>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</si>
  <si>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</si>
  <si>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</si>
  <si>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</si>
  <si>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</si>
  <si>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</si>
  <si>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</si>
  <si>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</si>
  <si>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</si>
  <si>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</si>
  <si>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</si>
  <si>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</si>
  <si>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</si>
  <si>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</si>
  <si>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</si>
  <si>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</si>
  <si>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</si>
  <si>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</si>
  <si>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</si>
  <si>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</si>
  <si>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</si>
  <si>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</si>
  <si>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</si>
  <si>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</si>
  <si>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</si>
  <si>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</si>
  <si>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</si>
  <si>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</si>
  <si>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</si>
  <si>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</si>
  <si>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</si>
  <si>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</si>
  <si>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</si>
  <si>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</si>
  <si>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</si>
  <si>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</si>
  <si>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</si>
  <si>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</si>
  <si>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</si>
  <si>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</si>
  <si>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</si>
  <si>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</si>
  <si>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</si>
  <si>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</si>
  <si>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</si>
  <si>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</si>
  <si>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</si>
  <si>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</si>
  <si>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</si>
  <si>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</si>
  <si>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</si>
  <si>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</si>
  <si>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</si>
  <si>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</si>
  <si>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</si>
  <si>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</si>
  <si>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</si>
  <si>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</si>
  <si>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</si>
  <si>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</si>
  <si>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</si>
  <si>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</si>
  <si>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</si>
  <si>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</si>
  <si>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</si>
  <si>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</si>
  <si>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</si>
  <si>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</si>
  <si>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</si>
  <si>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</si>
  <si>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</si>
  <si>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</si>
  <si>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</si>
  <si>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</si>
  <si>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</si>
  <si>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</si>
  <si>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</si>
  <si>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</si>
  <si>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</si>
  <si>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</si>
  <si>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</si>
  <si>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</si>
  <si>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</si>
  <si>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</si>
  <si>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</si>
  <si>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</si>
  <si>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</si>
  <si>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</si>
  <si>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</si>
  <si>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</si>
  <si>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</si>
  <si>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</si>
  <si>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</si>
  <si>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</si>
  <si>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</si>
  <si>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</si>
  <si>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</si>
  <si>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</si>
  <si>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</si>
  <si>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</si>
  <si>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</si>
  <si>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</si>
  <si>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</si>
  <si>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</si>
  <si>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</si>
  <si>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</si>
  <si>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</si>
  <si>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</si>
  <si>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</si>
  <si>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</si>
  <si>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</si>
  <si>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</si>
  <si>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</si>
  <si>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</si>
  <si>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</si>
  <si>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</si>
  <si>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</si>
  <si>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</si>
  <si>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</si>
  <si>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</si>
  <si>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</si>
  <si>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</si>
  <si>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</si>
  <si>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</si>
  <si>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</si>
  <si>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</si>
  <si>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</si>
  <si>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</si>
  <si>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</si>
  <si>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</si>
  <si>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</si>
  <si>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</si>
  <si>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</si>
  <si>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</si>
  <si>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</si>
  <si>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</si>
  <si>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</si>
  <si>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</si>
  <si>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</si>
  <si>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</si>
  <si>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</si>
  <si>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</si>
  <si>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</si>
  <si>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</si>
  <si>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</si>
  <si>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</si>
  <si>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</si>
  <si>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</si>
  <si>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</si>
  <si>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</si>
  <si>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</si>
  <si>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</si>
  <si>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</si>
  <si>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</si>
  <si>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</si>
  <si>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</si>
  <si>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</si>
  <si>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</si>
  <si>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</si>
  <si>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</si>
  <si>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</si>
  <si>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</si>
  <si>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</si>
  <si>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</si>
  <si>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</si>
  <si>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</si>
  <si>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</si>
  <si>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</si>
  <si>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</si>
  <si>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</si>
  <si>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</si>
  <si>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</si>
  <si>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</si>
  <si>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</si>
  <si>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</si>
  <si>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</si>
  <si>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</si>
  <si>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</si>
  <si>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</si>
  <si>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</si>
  <si>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</si>
  <si>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</si>
  <si>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</si>
  <si>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</si>
  <si>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</si>
  <si>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</si>
  <si>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</si>
  <si>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</si>
  <si>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</si>
  <si>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</si>
  <si>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</si>
  <si>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</si>
  <si>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</si>
  <si>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</si>
  <si>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</si>
  <si>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</si>
  <si>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</si>
  <si>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</si>
  <si>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</si>
  <si>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</si>
  <si>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</si>
  <si>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</si>
  <si>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</si>
  <si>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</si>
  <si>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</si>
  <si>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</si>
  <si>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</si>
  <si>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</si>
  <si>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</si>
  <si>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</si>
  <si>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</si>
  <si>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</si>
  <si>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</si>
  <si>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</si>
  <si>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</si>
  <si>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</si>
  <si>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</si>
  <si>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</si>
  <si>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</si>
  <si>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</si>
  <si>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</si>
  <si>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</si>
  <si>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</si>
  <si>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</si>
  <si>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</si>
  <si>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</si>
  <si>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</si>
  <si>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</si>
  <si>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</si>
  <si>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</si>
  <si>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</si>
  <si>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</si>
  <si>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</si>
  <si>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</si>
  <si>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</si>
  <si>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</si>
  <si>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</si>
  <si>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</si>
  <si>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</si>
  <si>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</si>
  <si>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</si>
  <si>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</si>
  <si>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</si>
  <si>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</si>
  <si>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</si>
  <si>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</si>
  <si>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</si>
  <si>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</si>
  <si>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</si>
  <si>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</si>
  <si>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</si>
  <si>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</si>
  <si>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</si>
  <si>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</si>
  <si>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</si>
  <si>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</si>
  <si>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</si>
  <si>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</si>
  <si>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</si>
  <si>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</si>
  <si>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</si>
  <si>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</si>
  <si>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</si>
  <si>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</si>
  <si>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</si>
  <si>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</si>
  <si>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</si>
  <si>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</si>
  <si>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</si>
  <si>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</si>
  <si>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</si>
  <si>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</si>
  <si>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</si>
  <si>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</si>
  <si>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</si>
  <si>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</si>
  <si>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</si>
  <si>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</si>
  <si>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</si>
  <si>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</si>
  <si>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</si>
  <si>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</si>
  <si>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</si>
  <si>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</si>
  <si>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</si>
  <si>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</si>
  <si>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</si>
  <si>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</si>
  <si>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</si>
  <si>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</si>
  <si>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</si>
  <si>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</si>
  <si>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</si>
  <si>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</si>
  <si>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</si>
  <si>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</si>
  <si>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</si>
  <si>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</si>
  <si>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</si>
  <si>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</si>
  <si>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</si>
  <si>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</si>
  <si>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</si>
  <si>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</si>
  <si>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</si>
  <si>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</si>
  <si>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</si>
  <si>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</si>
  <si>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</si>
  <si>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</si>
  <si>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</si>
  <si>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</si>
  <si>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</si>
  <si>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</si>
  <si>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</si>
  <si>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</si>
  <si>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</si>
  <si>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</si>
  <si>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</si>
  <si>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</si>
  <si>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</si>
  <si>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</si>
  <si>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</si>
  <si>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</si>
  <si>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</si>
  <si>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</si>
  <si>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</si>
  <si>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</si>
  <si>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</si>
  <si>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</si>
  <si>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</si>
  <si>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</si>
  <si>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</si>
  <si>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</si>
  <si>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</si>
  <si>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</si>
  <si>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</si>
  <si>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</si>
  <si>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</si>
  <si>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</si>
  <si>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</si>
  <si>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</si>
  <si>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</si>
  <si>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</si>
  <si>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</si>
  <si>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</si>
  <si>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</si>
  <si>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</si>
  <si>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</si>
  <si>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</si>
  <si>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</si>
  <si>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</si>
  <si>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</si>
  <si>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</si>
  <si>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</si>
  <si>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</si>
  <si>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</si>
  <si>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</si>
  <si>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</si>
  <si>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</si>
  <si>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</si>
  <si>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</si>
  <si>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</si>
  <si>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</si>
  <si>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</si>
  <si>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</si>
  <si>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</si>
  <si>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</si>
  <si>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</si>
  <si>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</si>
  <si>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</si>
  <si>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</si>
  <si>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</si>
  <si>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</si>
  <si>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</si>
  <si>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</si>
  <si>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</si>
  <si>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</si>
  <si>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</si>
  <si>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</si>
  <si>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</si>
  <si>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</si>
  <si>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</si>
  <si>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</si>
  <si>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</si>
  <si>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</si>
  <si>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</si>
  <si>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</si>
  <si>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</si>
  <si>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</si>
  <si>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</si>
  <si>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</si>
  <si>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</si>
  <si>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</si>
  <si>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</si>
  <si>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</si>
  <si>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</si>
  <si>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</si>
  <si>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</si>
  <si>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</si>
  <si>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</si>
  <si>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</si>
  <si>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</si>
  <si>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</si>
  <si>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</si>
  <si>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</si>
  <si>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</si>
  <si>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</si>
  <si>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</si>
  <si>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</si>
  <si>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</si>
  <si>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</si>
  <si>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</si>
  <si>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</si>
  <si>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</si>
  <si>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</si>
  <si>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</si>
  <si>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</si>
  <si>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</si>
  <si>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</si>
  <si>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</si>
  <si>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</si>
  <si>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</si>
  <si>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</si>
  <si>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</si>
  <si>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</si>
  <si>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</si>
  <si>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</si>
  <si>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</si>
  <si>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</si>
  <si>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</si>
  <si>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</si>
  <si>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</si>
  <si>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</si>
  <si>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</si>
  <si>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</si>
  <si>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</si>
  <si>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</si>
  <si>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</si>
  <si>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</si>
  <si>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</si>
  <si>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</si>
  <si>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</si>
  <si>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</si>
  <si>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</si>
  <si>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</si>
  <si>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</si>
  <si>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</si>
  <si>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</si>
  <si>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</si>
  <si>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</si>
  <si>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</si>
  <si>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</si>
  <si>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</si>
  <si>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</si>
  <si>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</si>
  <si>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</si>
  <si>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</si>
  <si>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</si>
  <si>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</si>
  <si>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</si>
  <si>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</si>
  <si>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</si>
  <si>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</si>
  <si>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</si>
  <si>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</si>
  <si>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</si>
  <si>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</si>
  <si>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</si>
  <si>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</si>
  <si>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</si>
  <si>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</si>
  <si>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</si>
  <si>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</si>
  <si>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</si>
  <si>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</si>
  <si>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</si>
  <si>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</si>
  <si>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</si>
  <si>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</si>
  <si>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</si>
  <si>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</si>
  <si>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</si>
  <si>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</si>
  <si>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</si>
  <si>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</si>
  <si>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</si>
  <si>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</si>
  <si>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</si>
  <si>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</si>
  <si>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</si>
  <si>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</si>
  <si>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</si>
  <si>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</si>
  <si>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</si>
  <si>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</si>
  <si>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</si>
  <si>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</si>
  <si>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</si>
  <si>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</si>
  <si>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</si>
  <si>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</si>
  <si>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</si>
  <si>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</si>
  <si>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</si>
  <si>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</si>
  <si>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</si>
  <si>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</si>
  <si>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</si>
  <si>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</si>
  <si>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</si>
  <si>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</si>
  <si>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</si>
  <si>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</si>
  <si>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</si>
  <si>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</si>
  <si>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</si>
  <si>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</si>
  <si>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</si>
  <si>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</si>
  <si>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</si>
  <si>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</si>
  <si>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</si>
  <si>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</si>
  <si>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</si>
  <si>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</si>
  <si>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</si>
  <si>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</si>
  <si>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</si>
  <si>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</si>
  <si>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</si>
  <si>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</si>
  <si>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</si>
  <si>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</si>
  <si>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</si>
  <si>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</si>
  <si>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</si>
  <si>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</si>
  <si>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</si>
  <si>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</si>
  <si>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</si>
  <si>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</si>
  <si>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</si>
  <si>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</si>
  <si>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</si>
  <si>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</si>
  <si>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</si>
  <si>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</si>
  <si>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</si>
  <si>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</si>
  <si>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</si>
  <si>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</si>
  <si>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</si>
  <si>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</si>
  <si>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</si>
  <si>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</si>
  <si>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</si>
  <si>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</si>
  <si>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</si>
  <si>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</si>
  <si>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</si>
  <si>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</si>
  <si>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</si>
  <si>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</si>
  <si>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</si>
  <si>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</si>
  <si>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</si>
  <si>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</si>
  <si>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</si>
  <si>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</si>
  <si>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</si>
  <si>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</si>
  <si>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</si>
  <si>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</si>
  <si>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</si>
  <si>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</si>
  <si>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</si>
  <si>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</si>
  <si>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</si>
  <si>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</si>
  <si>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</si>
  <si>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</si>
  <si>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</si>
  <si>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</si>
  <si>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</si>
  <si>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</si>
  <si>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</si>
  <si>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</si>
  <si>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</si>
  <si>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</si>
  <si>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</si>
  <si>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</si>
  <si>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</si>
  <si>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</si>
  <si>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</si>
  <si>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</si>
  <si>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</si>
  <si>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</si>
  <si>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</si>
  <si>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</si>
  <si>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</si>
  <si>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</si>
  <si>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</si>
  <si>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</si>
  <si>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</si>
  <si>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</si>
  <si>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</si>
  <si>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</si>
  <si>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</si>
  <si>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</si>
  <si>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</si>
  <si>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</si>
  <si>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</si>
  <si>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</si>
  <si>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</si>
  <si>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</si>
  <si>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</si>
  <si>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</si>
  <si>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</si>
  <si>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</si>
  <si>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</si>
  <si>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</si>
  <si>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</si>
  <si>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</si>
  <si>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</si>
  <si>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</si>
  <si>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</si>
  <si>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</si>
  <si>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</si>
  <si>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</si>
  <si>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</si>
  <si>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</si>
  <si>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</si>
  <si>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</si>
  <si>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</si>
  <si>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</si>
  <si>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</si>
  <si>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</si>
  <si>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</si>
  <si>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</si>
  <si>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</si>
  <si>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</si>
  <si>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</si>
  <si>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</si>
  <si>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</si>
  <si>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</si>
  <si>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</si>
  <si>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</si>
  <si>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</si>
  <si>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</si>
  <si>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</si>
  <si>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</si>
  <si>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</si>
  <si>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</si>
  <si>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</si>
  <si>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</si>
  <si>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</si>
  <si>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</si>
  <si>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</si>
  <si>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</si>
  <si>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</si>
  <si>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</si>
  <si>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</si>
  <si>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</si>
  <si>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</si>
  <si>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</si>
  <si>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</si>
  <si>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</si>
  <si>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</si>
  <si>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</si>
  <si>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</si>
  <si>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</si>
  <si>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</si>
  <si>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</si>
  <si>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</si>
  <si>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</si>
  <si>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</si>
  <si>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</si>
  <si>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</si>
  <si>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</si>
  <si>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</si>
  <si>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</si>
  <si>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</si>
  <si>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</si>
  <si>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</si>
  <si>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</si>
  <si>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</si>
  <si>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</si>
  <si>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</si>
  <si>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</si>
  <si>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</si>
  <si>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</si>
  <si>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</si>
  <si>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</si>
  <si>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</si>
  <si>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</si>
  <si>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</si>
  <si>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</si>
  <si>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</si>
  <si>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</si>
  <si>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</si>
  <si>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</si>
  <si>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</si>
  <si>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</si>
  <si>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</si>
  <si>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</si>
  <si>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</si>
  <si>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</si>
  <si>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</si>
  <si>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</si>
  <si>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</si>
  <si>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</si>
  <si>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</si>
  <si>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</si>
  <si>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</si>
  <si>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</si>
  <si>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</si>
  <si>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</si>
  <si>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</si>
  <si>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</si>
  <si>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</si>
  <si>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</si>
  <si>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</si>
  <si>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</si>
  <si>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</si>
  <si>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</si>
  <si>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</si>
  <si>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</si>
  <si>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</si>
  <si>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</si>
  <si>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</si>
  <si>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</si>
  <si>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</si>
  <si>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</si>
  <si>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</si>
  <si>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</si>
  <si>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</si>
  <si>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</si>
  <si>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</si>
  <si>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</si>
  <si>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</si>
  <si>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</si>
  <si>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</si>
  <si>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</si>
  <si>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</si>
  <si>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</si>
  <si>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</si>
  <si>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</si>
  <si>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</si>
  <si>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</si>
  <si>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</si>
  <si>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</si>
  <si>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</si>
  <si>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</si>
  <si>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</si>
  <si>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</si>
  <si>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</si>
  <si>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</si>
  <si>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</si>
  <si>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</si>
  <si>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</si>
  <si>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</si>
  <si>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</si>
  <si>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</si>
  <si>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</si>
  <si>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</si>
  <si>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</si>
  <si>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</si>
  <si>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</si>
  <si>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</si>
  <si>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</si>
  <si>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</si>
  <si>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</si>
  <si>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</si>
  <si>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</si>
  <si>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</si>
  <si>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</si>
  <si>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</si>
  <si>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</si>
  <si>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</si>
  <si>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</si>
  <si>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</si>
  <si>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</si>
  <si>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</si>
  <si>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</si>
  <si>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</si>
  <si>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</si>
  <si>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</si>
  <si>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</si>
  <si>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</si>
  <si>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</si>
  <si>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</si>
  <si>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</si>
  <si>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</si>
  <si>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</si>
  <si>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</si>
  <si>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</si>
  <si>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</si>
  <si>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</si>
  <si>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</si>
  <si>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</si>
  <si>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</si>
  <si>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</si>
  <si>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</si>
  <si>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</si>
  <si>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</si>
  <si>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</si>
  <si>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</si>
  <si>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</si>
  <si>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</si>
  <si>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</si>
  <si>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</si>
  <si>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</si>
  <si>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</si>
  <si>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</si>
  <si>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</si>
  <si>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</si>
  <si>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</si>
  <si>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</si>
  <si>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</si>
  <si>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</si>
  <si>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</si>
  <si>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</si>
  <si>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</si>
  <si>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</si>
  <si>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</si>
  <si>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</si>
  <si>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</si>
  <si>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</si>
  <si>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</si>
  <si>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</si>
  <si>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</si>
  <si>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</si>
  <si>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</si>
  <si>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</si>
  <si>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</si>
  <si>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</si>
  <si>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</si>
  <si>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</si>
  <si>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</si>
  <si>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</si>
  <si>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</si>
  <si>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</si>
  <si>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</si>
  <si>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</si>
  <si>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</si>
  <si>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</si>
  <si>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</si>
  <si>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</si>
  <si>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</si>
  <si>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</si>
  <si>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</si>
  <si>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</si>
  <si>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</si>
  <si>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</si>
  <si>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</si>
  <si>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</si>
  <si>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</si>
  <si>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</si>
  <si>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</si>
  <si>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</si>
  <si>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</si>
  <si>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</si>
  <si>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</si>
  <si>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</si>
  <si>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</si>
  <si>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</si>
  <si>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</si>
  <si>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</si>
  <si>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</si>
  <si>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</si>
  <si>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</si>
  <si>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</si>
  <si>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</si>
  <si>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</si>
  <si>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</si>
  <si>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</si>
  <si>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</si>
  <si>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</si>
  <si>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</si>
  <si>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</si>
  <si>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</si>
  <si>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</si>
  <si>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</si>
  <si>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</si>
  <si>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</si>
  <si>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</si>
  <si>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</si>
  <si>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</si>
  <si>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</si>
  <si>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</si>
  <si>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</si>
  <si>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</si>
  <si>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</si>
  <si>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</si>
  <si>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</si>
  <si>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</si>
  <si>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</si>
  <si>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</si>
  <si>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</si>
  <si>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</si>
  <si>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</si>
  <si>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</si>
  <si>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</si>
  <si>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</si>
  <si>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</si>
  <si>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</si>
  <si>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</si>
  <si>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</si>
  <si>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</si>
  <si>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</si>
  <si>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</si>
  <si>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</si>
  <si>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</si>
  <si>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</si>
  <si>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</si>
  <si>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</si>
  <si>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</si>
  <si>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</si>
  <si>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</si>
  <si>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</si>
  <si>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</si>
  <si>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</si>
  <si>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</si>
  <si>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</si>
  <si>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</si>
  <si>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</si>
  <si>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</si>
  <si>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</si>
  <si>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</si>
  <si>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</si>
  <si>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</si>
  <si>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</si>
  <si>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</si>
  <si>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</si>
  <si>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</si>
  <si>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</si>
  <si>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</si>
  <si>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</si>
  <si>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</si>
  <si>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</si>
  <si>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</si>
  <si>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</si>
  <si>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</si>
  <si>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</si>
  <si>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</si>
  <si>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</si>
  <si>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</si>
  <si>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</si>
  <si>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</si>
  <si>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</si>
  <si>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</si>
  <si>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</si>
  <si>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</si>
  <si>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</si>
  <si>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</si>
  <si>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</si>
  <si>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</si>
  <si>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</si>
  <si>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</si>
  <si>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</si>
  <si>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</si>
  <si>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</si>
  <si>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</si>
  <si>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</si>
  <si>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</si>
  <si>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</si>
  <si>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</si>
  <si>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</si>
  <si>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</si>
  <si>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</si>
  <si>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</si>
  <si>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</si>
  <si>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</si>
  <si>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</si>
  <si>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</si>
  <si>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</si>
  <si>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</si>
  <si>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</si>
  <si>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</si>
  <si>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</si>
  <si>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</si>
  <si>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</si>
  <si>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</si>
  <si>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</si>
  <si>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</si>
  <si>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</si>
  <si>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</si>
  <si>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</si>
  <si>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</si>
  <si>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</si>
  <si>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</si>
  <si>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</si>
  <si>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</si>
  <si>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</si>
  <si>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</si>
  <si>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</si>
  <si>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</si>
  <si>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</si>
  <si>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</si>
  <si>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</si>
  <si>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</si>
  <si>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</si>
  <si>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</si>
  <si>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</si>
  <si>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</si>
  <si>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</si>
  <si>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</si>
  <si>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</si>
  <si>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</si>
  <si>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</si>
  <si>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</si>
  <si>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</si>
  <si>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</si>
  <si>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</si>
  <si>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</si>
  <si>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</si>
  <si>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</si>
  <si>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</si>
  <si>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</si>
  <si>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</si>
  <si>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</si>
  <si>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</si>
  <si>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</si>
  <si>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</si>
  <si>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</si>
  <si>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</si>
  <si>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</si>
  <si>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</si>
  <si>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</si>
  <si>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</si>
  <si>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</si>
  <si>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</si>
  <si>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</si>
  <si>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</si>
  <si>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</si>
  <si>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</si>
  <si>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</si>
  <si>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</si>
  <si>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</si>
  <si>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</si>
  <si>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</si>
  <si>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</si>
  <si>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</si>
  <si>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</si>
  <si>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</si>
  <si>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</si>
  <si>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</si>
  <si>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</si>
  <si>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</si>
  <si>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</si>
  <si>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</si>
  <si>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</si>
  <si>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</si>
  <si>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</si>
  <si>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</si>
  <si>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</si>
  <si>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</si>
  <si>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</si>
  <si>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</si>
  <si>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</si>
  <si>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</si>
  <si>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</si>
  <si>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</si>
  <si>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</si>
  <si>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</si>
  <si>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</si>
  <si>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</si>
  <si>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</si>
  <si>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</si>
  <si>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</si>
  <si>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</si>
  <si>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</si>
  <si>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</si>
  <si>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</si>
  <si>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</si>
  <si>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</si>
  <si>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</si>
  <si>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</si>
  <si>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</si>
  <si>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</si>
  <si>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</si>
  <si>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</si>
  <si>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</si>
  <si>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</si>
  <si>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</si>
  <si>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</si>
  <si>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</si>
  <si>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</si>
  <si>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</si>
  <si>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</si>
  <si>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</si>
  <si>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</si>
  <si>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</si>
  <si>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</si>
  <si>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</si>
  <si>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</si>
  <si>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</si>
  <si>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</si>
  <si>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</si>
  <si>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</si>
  <si>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</si>
  <si>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</si>
  <si>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</si>
  <si>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</si>
  <si>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</si>
  <si>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</si>
  <si>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</si>
  <si>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</si>
  <si>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</si>
  <si>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</si>
  <si>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</si>
  <si>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</si>
  <si>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</si>
  <si>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</si>
  <si>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</si>
  <si>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</si>
  <si>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</si>
  <si>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</si>
  <si>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</si>
  <si>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</si>
  <si>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</si>
  <si>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</si>
  <si>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</si>
  <si>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</si>
  <si>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</si>
  <si>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</si>
  <si>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</si>
  <si>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</si>
  <si>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</si>
  <si>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</si>
  <si>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</si>
  <si>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</si>
  <si>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</si>
  <si>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</si>
  <si>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</si>
  <si>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</si>
  <si>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</si>
  <si>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</si>
  <si>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</si>
  <si>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</si>
  <si>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</si>
  <si>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</si>
  <si>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</si>
  <si>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</si>
  <si>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</si>
  <si>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</si>
  <si>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</si>
  <si>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</si>
  <si>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</si>
  <si>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</si>
  <si>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</si>
  <si>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</si>
  <si>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</si>
  <si>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</si>
  <si>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</si>
  <si>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</si>
  <si>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</si>
  <si>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</si>
  <si>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</si>
  <si>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</si>
  <si>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</si>
  <si>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</si>
  <si>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</si>
  <si>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</si>
  <si>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</si>
  <si>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</si>
  <si>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</si>
  <si>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</si>
  <si>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</si>
  <si>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</si>
  <si>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</si>
  <si>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</si>
  <si>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</si>
  <si>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</si>
  <si>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</si>
  <si>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</si>
  <si>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</si>
  <si>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</si>
  <si>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</si>
  <si>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</si>
  <si>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</si>
  <si>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</si>
  <si>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</si>
  <si>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</si>
  <si>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</si>
  <si>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</si>
  <si>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</si>
  <si>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</si>
  <si>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</si>
  <si>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</si>
  <si>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</si>
  <si>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</si>
  <si>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</si>
  <si>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</si>
  <si>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</si>
  <si>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</si>
  <si>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</si>
  <si>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</si>
  <si>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</si>
  <si>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</si>
  <si>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</si>
  <si>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</si>
  <si>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</si>
  <si>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</si>
  <si>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</si>
  <si>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</si>
  <si>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</si>
  <si>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</si>
  <si>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</si>
  <si>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</si>
  <si>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</si>
  <si>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</si>
  <si>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</si>
  <si>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</si>
  <si>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</si>
  <si>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</si>
  <si>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</si>
  <si>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</si>
  <si>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</si>
  <si>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</si>
  <si>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</si>
  <si>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</si>
  <si>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</si>
  <si>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</si>
  <si>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</si>
  <si>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</si>
  <si>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</si>
  <si>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</si>
  <si>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</si>
  <si>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</si>
  <si>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</si>
  <si>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</si>
  <si>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</si>
  <si>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</si>
  <si>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</si>
  <si>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</si>
  <si>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</si>
  <si>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</si>
  <si>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</si>
  <si>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</si>
  <si>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</si>
  <si>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</si>
  <si>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</si>
  <si>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</si>
  <si>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</si>
  <si>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</si>
  <si>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</si>
  <si>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</si>
  <si>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</si>
  <si>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</si>
  <si>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</si>
  <si>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</si>
  <si>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</si>
  <si>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</si>
  <si>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</si>
  <si>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</si>
  <si>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</si>
  <si>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</si>
  <si>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</si>
  <si>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</si>
  <si>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</si>
  <si>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</si>
  <si>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</si>
  <si>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</si>
  <si>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</si>
  <si>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</si>
  <si>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</si>
  <si>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</si>
  <si>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</si>
  <si>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</si>
  <si>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</si>
  <si>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</si>
  <si>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</si>
  <si>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</si>
  <si>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</si>
  <si>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</si>
  <si>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</si>
  <si>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</si>
  <si>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</si>
  <si>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</si>
  <si>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</si>
  <si>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</si>
  <si>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</si>
  <si>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</si>
  <si>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</si>
  <si>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</si>
  <si>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</si>
  <si>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</si>
  <si>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</si>
  <si>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</si>
  <si>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</si>
  <si>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</si>
  <si>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</si>
  <si>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</si>
  <si>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</si>
  <si>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</si>
  <si>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</si>
  <si>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</si>
  <si>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</si>
  <si>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</si>
  <si>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</si>
  <si>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</si>
  <si>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</si>
  <si>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</si>
  <si>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</si>
  <si>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</si>
  <si>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</si>
  <si>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</si>
  <si>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</si>
  <si>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</si>
  <si>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</si>
  <si>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</si>
  <si>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</si>
  <si>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</si>
  <si>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</si>
  <si>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</si>
  <si>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</si>
  <si>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</si>
  <si>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</si>
  <si>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</si>
  <si>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</si>
  <si>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</si>
  <si>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</si>
  <si>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</si>
  <si>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</si>
  <si>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</si>
  <si>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</si>
  <si>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</si>
  <si>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</si>
  <si>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</si>
  <si>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</si>
  <si>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</si>
  <si>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</si>
  <si>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</si>
  <si>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</si>
  <si>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</si>
  <si>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</si>
  <si>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</si>
  <si>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</si>
  <si>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</si>
  <si>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</si>
  <si>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</si>
  <si>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</si>
  <si>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</si>
  <si>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</si>
  <si>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</si>
  <si>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</si>
  <si>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</si>
  <si>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</si>
  <si>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</si>
  <si>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</si>
  <si>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</si>
  <si>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</si>
  <si>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</si>
  <si>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</si>
  <si>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</si>
  <si>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</si>
  <si>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</si>
  <si>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</si>
  <si>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</si>
  <si>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</si>
  <si>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</si>
  <si>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</si>
  <si>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</si>
  <si>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</si>
  <si>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</si>
  <si>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</si>
  <si>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</si>
  <si>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</si>
  <si>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</si>
  <si>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</si>
  <si>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</si>
  <si>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</si>
  <si>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</si>
  <si>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</si>
  <si>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</si>
  <si>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</si>
  <si>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</si>
  <si>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</si>
  <si>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</si>
  <si>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</si>
  <si>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</si>
  <si>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</si>
  <si>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</si>
  <si>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</si>
  <si>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</si>
  <si>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</si>
  <si>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</si>
  <si>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</si>
  <si>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</si>
  <si>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</si>
  <si>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</si>
  <si>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</si>
  <si>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</si>
  <si>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</si>
  <si>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</si>
  <si>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</si>
  <si>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</si>
  <si>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</si>
  <si>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</si>
  <si>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</si>
  <si>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</si>
  <si>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</si>
  <si>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</si>
  <si>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</si>
  <si>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</si>
  <si>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</si>
  <si>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</si>
  <si>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</si>
  <si>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</si>
  <si>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</si>
  <si>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</si>
  <si>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</si>
  <si>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</si>
  <si>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</si>
  <si>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</si>
  <si>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</si>
  <si>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</si>
  <si>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</si>
  <si>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</si>
  <si>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</si>
  <si>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</si>
  <si>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</si>
  <si>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</si>
  <si>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</si>
  <si>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</si>
  <si>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</si>
  <si>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</si>
  <si>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</si>
  <si>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</si>
  <si>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</si>
  <si>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</si>
  <si>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</si>
  <si>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</si>
  <si>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</si>
  <si>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</si>
  <si>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</si>
  <si>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</si>
  <si>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</si>
  <si>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</si>
  <si>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</si>
  <si>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</si>
  <si>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</si>
  <si>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</si>
  <si>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</si>
  <si>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</si>
  <si>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</si>
  <si>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</si>
  <si>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</si>
  <si>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</si>
  <si>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</si>
  <si>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</si>
  <si>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</si>
  <si>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</si>
  <si>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</si>
  <si>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</si>
  <si>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</si>
  <si>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</si>
  <si>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</si>
  <si>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</si>
  <si>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</si>
  <si>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</si>
  <si>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</si>
  <si>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</si>
  <si>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</si>
  <si>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</si>
  <si>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</si>
  <si>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</si>
  <si>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</si>
  <si>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</si>
  <si>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</si>
  <si>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</si>
  <si>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</si>
  <si>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</si>
  <si>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</si>
  <si>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</si>
  <si>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</si>
  <si>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</si>
  <si>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</si>
  <si>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</si>
  <si>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</si>
  <si>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</si>
  <si>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</si>
  <si>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</si>
  <si>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</si>
  <si>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</si>
  <si>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</si>
  <si>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</si>
  <si>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</si>
  <si>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</si>
  <si>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</si>
  <si>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</si>
  <si>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</si>
  <si>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</si>
  <si>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</si>
  <si>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</si>
  <si>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</si>
  <si>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</si>
  <si>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</si>
  <si>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</si>
  <si>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</si>
  <si>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</si>
  <si>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</si>
  <si>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</si>
  <si>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</si>
  <si>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</si>
  <si>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</si>
  <si>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</si>
  <si>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</si>
  <si>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</si>
  <si>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</si>
  <si>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</si>
  <si>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</si>
  <si>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</si>
  <si>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</si>
  <si>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</si>
  <si>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</si>
  <si>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</si>
  <si>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</si>
  <si>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</si>
  <si>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</si>
  <si>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</si>
  <si>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</si>
  <si>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</si>
  <si>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</si>
  <si>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</si>
  <si>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</si>
  <si>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</si>
  <si>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</si>
  <si>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</si>
  <si>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</si>
  <si>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</si>
  <si>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</si>
  <si>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</si>
  <si>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</si>
  <si>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</si>
  <si>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</si>
  <si>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</si>
  <si>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</si>
  <si>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</si>
  <si>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</si>
  <si>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</si>
  <si>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</si>
  <si>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</si>
  <si>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</si>
  <si>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</si>
  <si>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</si>
  <si>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</si>
  <si>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</si>
  <si>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</si>
  <si>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</si>
  <si>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</si>
  <si>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</si>
  <si>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</si>
  <si>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</si>
  <si>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</si>
  <si>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</si>
  <si>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</si>
  <si>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</si>
  <si>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</si>
  <si>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</si>
  <si>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</si>
  <si>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</si>
  <si>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</si>
  <si>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</si>
  <si>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</si>
  <si>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</si>
  <si>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</si>
  <si>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</si>
  <si>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</si>
  <si>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</si>
  <si>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</si>
  <si>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</si>
  <si>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</si>
  <si>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</si>
  <si>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</si>
  <si>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</si>
  <si>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</si>
  <si>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</si>
  <si>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</si>
  <si>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</si>
  <si>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</si>
  <si>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</si>
  <si>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</si>
  <si>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</si>
  <si>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</si>
  <si>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</si>
  <si>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</si>
  <si>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</si>
  <si>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</si>
  <si>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</si>
  <si>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</si>
  <si>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</si>
  <si>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</si>
  <si>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</si>
  <si>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</si>
  <si>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</si>
  <si>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</si>
  <si>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</si>
  <si>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</si>
  <si>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</si>
  <si>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</si>
  <si>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</si>
  <si>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</si>
  <si>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</si>
  <si>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</si>
  <si>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</si>
  <si>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</si>
  <si>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</si>
  <si>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</si>
  <si>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</si>
  <si>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</si>
  <si>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</si>
  <si>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</si>
  <si>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</si>
  <si>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</si>
  <si>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</si>
  <si>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</si>
  <si>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</si>
  <si>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</si>
  <si>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</si>
  <si>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</si>
  <si>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</si>
  <si>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</si>
  <si>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</si>
  <si>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</si>
  <si>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</si>
  <si>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</si>
  <si>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</si>
  <si>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</si>
  <si>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</si>
  <si>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</si>
  <si>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</si>
  <si>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</si>
  <si>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</si>
  <si>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</si>
  <si>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</si>
  <si>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</si>
  <si>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</si>
  <si>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</si>
  <si>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</si>
  <si>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</si>
  <si>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</si>
  <si>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</si>
  <si>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</si>
  <si>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</si>
  <si>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</si>
  <si>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</si>
  <si>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</si>
  <si>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</si>
  <si>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</si>
  <si>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</si>
  <si>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</si>
  <si>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</si>
  <si>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</si>
  <si>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</si>
  <si>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</si>
  <si>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</si>
  <si>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</si>
  <si>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</si>
  <si>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</si>
  <si>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</si>
  <si>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</si>
  <si>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</si>
  <si>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</si>
  <si>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</si>
  <si>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</si>
  <si>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</si>
  <si>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</si>
  <si>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</si>
  <si>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</si>
  <si>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</si>
  <si>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</si>
  <si>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</si>
  <si>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</si>
  <si>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</si>
  <si>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</si>
  <si>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</si>
  <si>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</si>
  <si>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</si>
  <si>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</si>
  <si>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</si>
  <si>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</si>
  <si>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</si>
  <si>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</si>
  <si>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</si>
  <si>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</si>
  <si>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</si>
  <si>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</si>
  <si>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</si>
  <si>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</si>
  <si>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</si>
  <si>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</si>
  <si>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</si>
  <si>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</si>
  <si>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</si>
  <si>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</si>
  <si>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</si>
  <si>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</si>
  <si>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</si>
  <si>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</si>
  <si>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</si>
  <si>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</si>
  <si>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</si>
  <si>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</si>
  <si>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</si>
  <si>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</si>
  <si>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</si>
  <si>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</si>
  <si>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</si>
  <si>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</si>
  <si>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</si>
  <si>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</si>
  <si>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</si>
  <si>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</si>
  <si>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</si>
  <si>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</si>
  <si>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</si>
  <si>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</si>
  <si>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</si>
  <si>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</si>
  <si>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</si>
  <si>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</si>
  <si>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</si>
  <si>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</si>
  <si>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</si>
  <si>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</si>
  <si>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</si>
  <si>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</si>
  <si>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</si>
  <si>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</si>
  <si>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</si>
  <si>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</si>
  <si>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</si>
  <si>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</si>
  <si>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</si>
  <si>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</si>
  <si>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</si>
  <si>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</si>
  <si>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</si>
  <si>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</si>
  <si>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</si>
  <si>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</si>
  <si>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</si>
  <si>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</si>
  <si>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</si>
  <si>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</si>
  <si>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</si>
  <si>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</si>
  <si>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</si>
  <si>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</si>
  <si>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</si>
  <si>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</si>
  <si>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</si>
  <si>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</si>
  <si>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</si>
  <si>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</si>
  <si>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</si>
  <si>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</si>
  <si>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</si>
  <si>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</si>
  <si>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</si>
  <si>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</si>
  <si>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</si>
  <si>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</si>
  <si>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</si>
  <si>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</si>
  <si>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</si>
  <si>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</si>
  <si>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</si>
  <si>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</si>
  <si>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</si>
  <si>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</si>
  <si>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</si>
  <si>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</si>
  <si>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</si>
  <si>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</si>
  <si>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</si>
  <si>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</si>
  <si>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</si>
  <si>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</si>
  <si>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</si>
  <si>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</si>
  <si>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</si>
  <si>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</si>
  <si>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</si>
  <si>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</si>
  <si>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</si>
  <si>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</si>
  <si>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</si>
  <si>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</si>
  <si>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</si>
  <si>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</si>
  <si>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</si>
  <si>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</si>
  <si>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</si>
  <si>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</si>
  <si>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</si>
  <si>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</si>
  <si>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</si>
  <si>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</si>
  <si>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</si>
  <si>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</si>
  <si>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</si>
  <si>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</si>
  <si>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</si>
  <si>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</si>
  <si>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</si>
  <si>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</si>
  <si>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</si>
  <si>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</si>
  <si>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</si>
  <si>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</si>
  <si>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</si>
  <si>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</si>
  <si>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</si>
  <si>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</si>
  <si>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</si>
  <si>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</si>
  <si>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</si>
  <si>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</si>
  <si>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</si>
  <si>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</si>
  <si>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</si>
  <si>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</si>
  <si>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</si>
  <si>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</si>
  <si>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</si>
  <si>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</si>
  <si>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</si>
  <si>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</si>
  <si>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</si>
  <si>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</si>
  <si>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</si>
  <si>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</si>
  <si>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</si>
  <si>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</si>
  <si>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</si>
  <si>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</si>
  <si>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</si>
  <si>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</si>
  <si>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</si>
  <si>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</si>
  <si>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</si>
  <si>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</si>
  <si>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</si>
  <si>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</si>
  <si>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</si>
  <si>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</si>
  <si>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</si>
  <si>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</si>
  <si>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</si>
  <si>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</si>
  <si>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</si>
  <si>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</si>
  <si>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</si>
  <si>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</si>
  <si>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</si>
  <si>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</si>
  <si>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</si>
  <si>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</si>
  <si>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</si>
  <si>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</si>
  <si>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</si>
  <si>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</si>
  <si>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</si>
  <si>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</si>
  <si>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</si>
  <si>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</si>
  <si>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</si>
  <si>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</si>
  <si>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</si>
  <si>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</si>
  <si>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</si>
  <si>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</si>
  <si>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</si>
  <si>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</si>
  <si>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</si>
  <si>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</si>
  <si>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</si>
  <si>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</si>
  <si>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</si>
  <si>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</si>
  <si>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</si>
  <si>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</si>
  <si>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</si>
  <si>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</si>
  <si>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</si>
  <si>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</si>
  <si>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</si>
  <si>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</si>
  <si>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</si>
  <si>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</si>
  <si>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</si>
  <si>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</si>
  <si>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</si>
  <si>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</si>
  <si>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</si>
  <si>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</si>
  <si>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</si>
  <si>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</si>
  <si>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</si>
  <si>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</si>
  <si>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</si>
  <si>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</si>
  <si>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</si>
  <si>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</si>
  <si>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</si>
  <si>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</si>
  <si>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</si>
  <si>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</si>
  <si>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</si>
  <si>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</si>
  <si>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</si>
  <si>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</si>
  <si>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</si>
  <si>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</si>
  <si>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</si>
  <si>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</si>
  <si>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</si>
  <si>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</si>
  <si>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</si>
  <si>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</si>
  <si>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</si>
  <si>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</si>
  <si>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</si>
  <si>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</si>
  <si>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</si>
  <si>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</si>
  <si>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</si>
  <si>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</si>
  <si>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</si>
  <si>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</si>
  <si>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</si>
  <si>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</si>
  <si>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</si>
  <si>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</si>
  <si>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</si>
  <si>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</si>
  <si>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</si>
  <si>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</si>
  <si>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</si>
  <si>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</si>
  <si>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</si>
  <si>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</si>
  <si>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</si>
  <si>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</si>
  <si>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</si>
  <si>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</si>
  <si>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</si>
  <si>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</si>
  <si>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</si>
  <si>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</si>
  <si>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</si>
  <si>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</si>
  <si>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</si>
  <si>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</si>
  <si>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</si>
  <si>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</si>
  <si>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</si>
  <si>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</si>
  <si>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</si>
  <si>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</si>
  <si>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</si>
  <si>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</si>
  <si>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</si>
  <si>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</si>
  <si>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</si>
  <si>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</si>
  <si>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</si>
  <si>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</si>
  <si>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</si>
  <si>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</si>
  <si>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</si>
  <si>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</si>
  <si>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</si>
  <si>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</si>
  <si>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</si>
  <si>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</si>
  <si>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</si>
  <si>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</si>
  <si>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</si>
  <si>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</si>
  <si>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</si>
  <si>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</si>
  <si>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</si>
  <si>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</si>
  <si>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</si>
  <si>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</si>
  <si>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</si>
  <si>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</si>
  <si>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</si>
  <si>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</si>
  <si>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</si>
  <si>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</si>
  <si>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</si>
  <si>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</si>
  <si>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</si>
  <si>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</si>
  <si>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</si>
  <si>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</si>
  <si>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</si>
  <si>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</si>
  <si>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</si>
  <si>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</si>
  <si>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</si>
  <si>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</si>
  <si>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</si>
  <si>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</si>
  <si>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</si>
  <si>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</si>
  <si>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</si>
  <si>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</si>
  <si>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</si>
  <si>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</si>
  <si>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</si>
  <si>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</si>
  <si>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</si>
  <si>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</si>
  <si>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</si>
  <si>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</si>
  <si>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</si>
  <si>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</si>
  <si>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</si>
  <si>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</si>
  <si>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</si>
  <si>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</si>
  <si>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</si>
  <si>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</si>
  <si>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</si>
  <si>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</si>
  <si>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</si>
  <si>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</si>
  <si>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</si>
  <si>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</si>
  <si>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</si>
  <si>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</si>
  <si>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</si>
  <si>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</si>
  <si>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</si>
  <si>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</si>
  <si>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</si>
  <si>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</si>
  <si>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</si>
  <si>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</si>
  <si>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</si>
  <si>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</si>
  <si>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</si>
  <si>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</si>
  <si>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</si>
  <si>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</si>
  <si>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</si>
  <si>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</si>
  <si>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</si>
  <si>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</si>
  <si>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</si>
  <si>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</si>
  <si>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</si>
  <si>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</si>
  <si>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</si>
  <si>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</si>
  <si>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</si>
  <si>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</si>
  <si>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</si>
  <si>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</si>
  <si>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</si>
  <si>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</si>
  <si>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</si>
  <si>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</si>
  <si>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</si>
  <si>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</si>
  <si>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</si>
  <si>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</si>
  <si>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</si>
  <si>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</si>
  <si>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</si>
  <si>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</si>
  <si>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</si>
  <si>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</si>
  <si>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</si>
  <si>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</si>
  <si>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</si>
  <si>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</si>
  <si>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</si>
  <si>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</si>
  <si>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</si>
  <si>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</si>
  <si>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</si>
  <si>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</si>
  <si>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</si>
  <si>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</si>
  <si>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</si>
  <si>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</si>
  <si>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</si>
  <si>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</si>
  <si>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</si>
  <si>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</si>
  <si>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</si>
  <si>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</si>
  <si>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</si>
  <si>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</si>
  <si>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</si>
  <si>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</si>
  <si>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</si>
  <si>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</si>
  <si>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</si>
  <si>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</si>
  <si>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</si>
  <si>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</si>
  <si>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</si>
  <si>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</si>
  <si>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</si>
  <si>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</si>
  <si>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</si>
  <si>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</si>
  <si>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</si>
  <si>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</si>
  <si>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</si>
  <si>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</si>
  <si>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</si>
  <si>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</si>
  <si>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</si>
  <si>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</si>
  <si>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</si>
  <si>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</si>
  <si>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</si>
  <si>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</si>
  <si>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</si>
  <si>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</si>
  <si>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</si>
  <si>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</si>
  <si>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</si>
  <si>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</si>
  <si>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</si>
  <si>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</si>
  <si>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</si>
  <si>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</si>
  <si>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</si>
  <si>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</si>
  <si>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</si>
  <si>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</si>
  <si>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</si>
  <si>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</si>
  <si>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</si>
  <si>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</si>
  <si>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</si>
  <si>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</si>
  <si>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</si>
  <si>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</si>
  <si>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</si>
  <si>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</si>
  <si>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</si>
  <si>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</si>
  <si>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</si>
  <si>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</si>
  <si>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</si>
  <si>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</si>
  <si>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</si>
  <si>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</si>
  <si>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</si>
  <si>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</si>
  <si>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</si>
  <si>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</si>
  <si>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</si>
  <si>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</si>
  <si>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</si>
  <si>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</si>
  <si>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</si>
  <si>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</si>
  <si>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</si>
  <si>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</si>
  <si>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</si>
  <si>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</si>
  <si>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</si>
  <si>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</si>
  <si>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</si>
  <si>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</si>
  <si>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</si>
  <si>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</si>
  <si>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</si>
  <si>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</si>
  <si>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</si>
  <si>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</si>
  <si>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</si>
  <si>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</si>
  <si>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</si>
  <si>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</si>
  <si>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</si>
  <si>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</si>
  <si>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</si>
  <si>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</si>
  <si>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</si>
  <si>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</si>
  <si>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</si>
  <si>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</si>
  <si>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</si>
  <si>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</si>
  <si>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</si>
  <si>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</si>
  <si>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</si>
  <si>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</si>
  <si>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</si>
  <si>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</si>
  <si>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</si>
  <si>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</si>
  <si>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</si>
  <si>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</si>
  <si>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</si>
  <si>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</si>
  <si>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</si>
  <si>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</si>
  <si>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</si>
  <si>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</si>
  <si>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</si>
  <si>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</si>
  <si>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</si>
  <si>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</si>
  <si>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</si>
  <si>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</si>
  <si>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</si>
  <si>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</si>
  <si>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</si>
  <si>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</si>
  <si>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</si>
  <si>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</si>
  <si>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</si>
  <si>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</si>
  <si>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</si>
  <si>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</si>
  <si>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</si>
  <si>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</si>
  <si>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</si>
  <si>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</si>
  <si>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</si>
  <si>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</si>
  <si>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</si>
  <si>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</si>
  <si>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</si>
  <si>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</si>
  <si>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</si>
  <si>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</si>
  <si>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</si>
  <si>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</si>
  <si>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</si>
  <si>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</si>
  <si>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</si>
  <si>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</si>
  <si>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</si>
  <si>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</si>
  <si>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</si>
  <si>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</si>
  <si>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</si>
  <si>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</si>
  <si>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</si>
  <si>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</si>
  <si>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</si>
  <si>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</si>
  <si>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</si>
  <si>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</si>
  <si>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</si>
  <si>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</si>
  <si>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</si>
  <si>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</si>
  <si>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</si>
  <si>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</si>
  <si>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</si>
  <si>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</si>
  <si>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</si>
  <si>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</si>
  <si>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</si>
  <si>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</si>
  <si>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</si>
  <si>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</si>
  <si>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</si>
  <si>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</si>
  <si>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</si>
  <si>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</si>
  <si>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</si>
  <si>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</si>
  <si>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</si>
  <si>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</si>
  <si>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</si>
  <si>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</si>
  <si>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</si>
  <si>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</si>
  <si>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</si>
  <si>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</si>
  <si>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</si>
  <si>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</si>
  <si>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</si>
  <si>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</si>
  <si>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</si>
  <si>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</si>
  <si>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</si>
  <si>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</si>
  <si>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</si>
  <si>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</si>
  <si>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</si>
  <si>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</si>
  <si>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</si>
  <si>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</si>
  <si>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</si>
  <si>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</si>
  <si>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</si>
  <si>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</si>
  <si>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</si>
  <si>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</si>
  <si>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</si>
  <si>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</si>
  <si>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</si>
  <si>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</si>
  <si>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</si>
  <si>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</si>
  <si>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</si>
  <si>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</si>
  <si>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</si>
  <si>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</si>
  <si>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</si>
  <si>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</si>
  <si>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</si>
  <si>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</si>
  <si>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</si>
  <si>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</si>
  <si>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</si>
  <si>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</si>
  <si>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</si>
  <si>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</si>
  <si>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</si>
  <si>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</si>
  <si>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</si>
  <si>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</si>
  <si>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</si>
  <si>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</si>
  <si>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</si>
  <si>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</si>
  <si>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</si>
  <si>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</si>
  <si>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</si>
  <si>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</si>
  <si>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</si>
  <si>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</si>
  <si>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</si>
  <si>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</si>
  <si>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</si>
  <si>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</si>
  <si>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</si>
  <si>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</si>
  <si>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</si>
  <si>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</si>
  <si>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</si>
  <si>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</si>
  <si>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</si>
  <si>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</si>
  <si>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</si>
  <si>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</si>
  <si>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</si>
  <si>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</si>
  <si>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</si>
  <si>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</si>
  <si>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</si>
  <si>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</si>
  <si>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</si>
  <si>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</si>
  <si>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</si>
  <si>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</si>
  <si>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</si>
  <si>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</si>
  <si>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</si>
  <si>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</si>
  <si>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</si>
  <si>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</si>
  <si>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</si>
  <si>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</si>
  <si>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</si>
  <si>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</si>
  <si>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</si>
  <si>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</si>
  <si>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</si>
  <si>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</si>
  <si>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</si>
  <si>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</si>
  <si>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</si>
  <si>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</si>
  <si>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</si>
  <si>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</si>
  <si>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</si>
  <si>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</si>
  <si>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</si>
  <si>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</si>
  <si>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</si>
  <si>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</si>
  <si>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</si>
  <si>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</si>
  <si>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</si>
  <si>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</si>
  <si>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</si>
  <si>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</si>
  <si>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</si>
  <si>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</si>
  <si>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</si>
  <si>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</si>
  <si>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</si>
  <si>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</si>
  <si>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</si>
  <si>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</si>
  <si>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</si>
  <si>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</si>
  <si>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</si>
  <si>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</si>
  <si>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</si>
  <si>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</si>
  <si>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</si>
  <si>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</si>
  <si>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</si>
  <si>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</si>
  <si>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</si>
  <si>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</si>
  <si>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</si>
  <si>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</si>
  <si>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</si>
  <si>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</si>
  <si>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</si>
  <si>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</si>
  <si>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</si>
  <si>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</si>
  <si>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</si>
  <si>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</si>
  <si>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</si>
  <si>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</si>
  <si>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</si>
  <si>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</si>
  <si>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</si>
  <si>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</si>
  <si>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</si>
  <si>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</si>
  <si>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</si>
  <si>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</si>
  <si>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</si>
  <si>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</si>
  <si>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</si>
  <si>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</si>
  <si>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</si>
  <si>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</si>
  <si>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</si>
  <si>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</si>
  <si>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</si>
  <si>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</si>
  <si>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</si>
  <si>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</si>
  <si>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</si>
  <si>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</si>
  <si>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</si>
  <si>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</si>
  <si>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</si>
  <si>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</si>
  <si>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</si>
  <si>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</si>
  <si>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</si>
  <si>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</si>
  <si>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</si>
  <si>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</si>
  <si>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</si>
  <si>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</si>
  <si>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</si>
  <si>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</si>
  <si>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</si>
  <si>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</si>
  <si>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</si>
  <si>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</si>
  <si>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</si>
  <si>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</si>
  <si>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</si>
  <si>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</si>
  <si>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</si>
  <si>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</si>
  <si>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</si>
  <si>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</si>
  <si>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</si>
  <si>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</si>
  <si>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</si>
  <si>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</si>
  <si>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</si>
  <si>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</si>
  <si>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</si>
  <si>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</si>
  <si>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</si>
  <si>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</si>
  <si>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</si>
  <si>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</si>
  <si>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</si>
  <si>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</si>
  <si>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</si>
  <si>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</si>
  <si>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</si>
  <si>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</si>
  <si>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</si>
  <si>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</si>
  <si>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</si>
  <si>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</si>
  <si>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</si>
  <si>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</si>
  <si>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</si>
  <si>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</si>
  <si>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</si>
  <si>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</si>
  <si>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</si>
  <si>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</si>
  <si>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</si>
  <si>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</si>
  <si>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</si>
  <si>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</si>
  <si>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</si>
  <si>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</si>
  <si>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</si>
  <si>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</si>
  <si>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</si>
  <si>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</si>
  <si>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</si>
  <si>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</si>
  <si>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</si>
  <si>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</si>
  <si>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</si>
  <si>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</si>
  <si>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</si>
  <si>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</si>
  <si>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</si>
  <si>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</si>
  <si>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</si>
  <si>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</si>
  <si>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</si>
  <si>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</si>
  <si>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</si>
  <si>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</si>
  <si>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</si>
  <si>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</si>
  <si>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</si>
  <si>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</si>
  <si>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</si>
  <si>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</si>
  <si>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</si>
  <si>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</si>
  <si>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</si>
  <si>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</si>
  <si>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</si>
  <si>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</si>
  <si>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</si>
  <si>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</si>
  <si>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</si>
  <si>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</si>
  <si>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</si>
  <si>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</si>
  <si>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</si>
  <si>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</si>
  <si>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</si>
  <si>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</si>
  <si>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</si>
  <si>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</si>
  <si>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</si>
  <si>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</si>
  <si>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</si>
  <si>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</si>
  <si>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</si>
  <si>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</si>
  <si>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</si>
  <si>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</si>
  <si>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</si>
  <si>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</si>
  <si>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</si>
  <si>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</si>
  <si>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</si>
  <si>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</si>
  <si>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</si>
  <si>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</si>
  <si>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</si>
  <si>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</si>
  <si>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</si>
  <si>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</si>
  <si>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</si>
  <si>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</si>
  <si>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</si>
  <si>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</si>
  <si>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</si>
  <si>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</si>
  <si>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</si>
  <si>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</si>
  <si>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</si>
  <si>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</si>
  <si>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</si>
  <si>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</si>
  <si>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</si>
  <si>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</si>
  <si>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</si>
  <si>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</si>
  <si>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</si>
  <si>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</si>
  <si>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</si>
  <si>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</si>
  <si>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</si>
  <si>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</si>
  <si>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</si>
  <si>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</si>
  <si>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</si>
  <si>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</si>
  <si>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</si>
  <si>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</si>
  <si>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</si>
  <si>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</si>
  <si>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</si>
  <si>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</si>
  <si>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</si>
  <si>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</si>
  <si>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</si>
  <si>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</si>
  <si>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</si>
  <si>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</si>
  <si>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</si>
  <si>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</si>
  <si>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</si>
  <si>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</si>
  <si>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</si>
  <si>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</si>
  <si>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</si>
  <si>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</si>
  <si>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</si>
  <si>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</si>
  <si>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</si>
  <si>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</si>
  <si>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</si>
  <si>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</si>
  <si>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</si>
  <si>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</si>
  <si>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</si>
  <si>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</si>
  <si>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</si>
  <si>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</si>
  <si>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</si>
  <si>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</si>
  <si>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</si>
  <si>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</si>
  <si>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</si>
  <si>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</si>
  <si>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</si>
  <si>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</si>
  <si>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</si>
  <si>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</si>
  <si>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</si>
  <si>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</si>
  <si>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</si>
  <si>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</si>
  <si>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</si>
  <si>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</si>
  <si>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</si>
  <si>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</si>
  <si>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</si>
  <si>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</si>
  <si>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</si>
  <si>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</si>
  <si>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</si>
  <si>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</si>
  <si>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</si>
  <si>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</si>
  <si>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</si>
  <si>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</si>
  <si>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</si>
  <si>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</si>
  <si>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</si>
  <si>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</si>
  <si>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</si>
  <si>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</si>
  <si>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</si>
  <si>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</si>
  <si>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</si>
  <si>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</si>
  <si>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</si>
  <si>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</si>
  <si>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</si>
  <si>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</si>
  <si>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</si>
  <si>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</si>
  <si>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</si>
  <si>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</si>
  <si>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</si>
  <si>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</si>
  <si>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</si>
  <si>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</si>
  <si>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</si>
  <si>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</si>
  <si>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</si>
  <si>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</si>
  <si>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</si>
  <si>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</si>
  <si>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</si>
  <si>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</si>
  <si>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</si>
  <si>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</si>
  <si>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</si>
  <si>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</si>
  <si>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</si>
  <si>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</si>
  <si>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</si>
  <si>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</si>
  <si>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</si>
  <si>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</si>
  <si>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</si>
  <si>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</si>
  <si>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</si>
  <si>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</si>
  <si>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</si>
  <si>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</si>
  <si>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</si>
  <si>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</si>
  <si>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</si>
  <si>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</si>
  <si>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</si>
  <si>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</si>
  <si>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</si>
  <si>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</si>
  <si>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</si>
  <si>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</si>
  <si>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</si>
  <si>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</si>
  <si>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</si>
  <si>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</si>
  <si>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</si>
  <si>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</si>
  <si>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</si>
  <si>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</si>
  <si>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</si>
  <si>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</si>
  <si>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</si>
  <si>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</si>
  <si>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</si>
  <si>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</si>
  <si>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</si>
  <si>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</si>
  <si>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</si>
  <si>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</si>
  <si>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</si>
  <si>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</si>
  <si>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</si>
  <si>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</si>
  <si>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</si>
  <si>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</si>
  <si>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</si>
  <si>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</si>
  <si>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</si>
  <si>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</si>
  <si>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</si>
  <si>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</si>
  <si>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</si>
  <si>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</si>
  <si>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</si>
  <si>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</si>
  <si>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</si>
  <si>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</si>
  <si>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</si>
  <si>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</si>
  <si>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</si>
  <si>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</si>
  <si>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</si>
  <si>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</si>
  <si>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</si>
  <si>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</si>
  <si>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</si>
  <si>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</si>
  <si>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</si>
  <si>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</si>
  <si>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</si>
  <si>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</si>
  <si>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</si>
  <si>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</si>
  <si>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</si>
  <si>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</si>
  <si>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</si>
  <si>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</si>
  <si>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</si>
  <si>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</si>
  <si>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</si>
  <si>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</si>
  <si>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</si>
  <si>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</si>
  <si>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</si>
  <si>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</si>
  <si>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</si>
  <si>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</si>
  <si>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</si>
  <si>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</si>
  <si>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</si>
  <si>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</si>
  <si>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</si>
  <si>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</si>
  <si>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</si>
  <si>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</si>
  <si>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</si>
  <si>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</si>
  <si>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</si>
  <si>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</si>
  <si>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</si>
  <si>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</si>
  <si>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</si>
  <si>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</si>
  <si>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</si>
  <si>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</si>
  <si>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</si>
  <si>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</si>
  <si>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</si>
  <si>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</si>
  <si>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</si>
  <si>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</si>
  <si>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</si>
  <si>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</si>
  <si>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</si>
  <si>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</si>
  <si>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</si>
  <si>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</si>
  <si>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</si>
  <si>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</si>
  <si>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</si>
  <si>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</si>
  <si>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</si>
  <si>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</si>
  <si>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</si>
  <si>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</si>
  <si>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</si>
  <si>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</si>
  <si>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</si>
  <si>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</si>
  <si>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</si>
  <si>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</si>
  <si>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</si>
  <si>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</si>
  <si>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</si>
  <si>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</si>
  <si>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</si>
  <si>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</si>
  <si>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</si>
  <si>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</si>
  <si>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</si>
  <si>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</si>
  <si>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</si>
  <si>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</si>
  <si>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</si>
  <si>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</si>
  <si>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</si>
  <si>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</si>
  <si>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</si>
  <si>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</si>
  <si>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</si>
  <si>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</si>
  <si>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</si>
  <si>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</si>
  <si>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</si>
  <si>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</si>
  <si>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</si>
  <si>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</si>
  <si>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</si>
  <si>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</si>
  <si>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</si>
  <si>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</si>
  <si>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</si>
  <si>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</si>
  <si>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</si>
  <si>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</si>
  <si>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</si>
  <si>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</si>
  <si>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</si>
  <si>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</si>
  <si>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</si>
  <si>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</si>
  <si>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</si>
  <si>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</si>
  <si>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</si>
  <si>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</si>
  <si>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</si>
  <si>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</si>
  <si>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</si>
  <si>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</si>
  <si>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</si>
  <si>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</si>
  <si>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</si>
  <si>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</si>
  <si>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</si>
  <si>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</si>
  <si>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</si>
  <si>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</si>
  <si>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</si>
  <si>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</si>
  <si>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</si>
  <si>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</si>
  <si>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</si>
  <si>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</si>
  <si>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</si>
  <si>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</si>
  <si>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</si>
  <si>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</si>
  <si>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</si>
  <si>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</si>
  <si>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</si>
  <si>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</si>
  <si>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</si>
  <si>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</si>
  <si>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</si>
  <si>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</si>
  <si>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</si>
  <si>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</si>
  <si>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</si>
  <si>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</si>
  <si>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</si>
  <si>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</si>
  <si>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</si>
  <si>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</si>
  <si>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</si>
  <si>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</si>
  <si>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</si>
  <si>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</si>
  <si>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</si>
  <si>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</si>
  <si>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</si>
  <si>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</si>
  <si>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</si>
  <si>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</si>
  <si>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</si>
  <si>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</si>
  <si>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</si>
  <si>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</si>
  <si>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</si>
  <si>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</si>
  <si>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</si>
  <si>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</si>
  <si>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</si>
  <si>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</si>
  <si>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</si>
  <si>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</si>
  <si>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</si>
  <si>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</si>
  <si>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</si>
  <si>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</si>
  <si>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</si>
  <si>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</si>
  <si>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</si>
  <si>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</si>
  <si>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</si>
  <si>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</si>
  <si>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</si>
  <si>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</si>
  <si>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</si>
  <si>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</si>
  <si>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</si>
  <si>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</si>
  <si>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</si>
  <si>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</si>
  <si>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</si>
  <si>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</si>
  <si>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</si>
  <si>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</si>
  <si>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</si>
  <si>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</si>
  <si>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</si>
  <si>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</si>
  <si>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</si>
  <si>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</si>
  <si>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</si>
  <si>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</si>
  <si>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</si>
  <si>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</si>
  <si>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</si>
  <si>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</si>
  <si>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</si>
  <si>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</si>
  <si>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</si>
  <si>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</si>
  <si>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</si>
  <si>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</si>
  <si>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</si>
  <si>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</si>
  <si>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</si>
  <si>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</si>
  <si>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</si>
  <si>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</si>
  <si>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</si>
  <si>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</si>
  <si>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</si>
  <si>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</si>
  <si>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</si>
  <si>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</si>
  <si>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</si>
  <si>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</si>
  <si>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</si>
  <si>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</si>
  <si>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</si>
  <si>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</si>
  <si>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</si>
  <si>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</si>
  <si>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</si>
  <si>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</si>
  <si>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</si>
  <si>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</si>
  <si>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</si>
  <si>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</si>
  <si>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</si>
  <si>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</si>
  <si>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</si>
  <si>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</si>
  <si>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</si>
  <si>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</si>
  <si>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</si>
  <si>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</si>
  <si>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</si>
  <si>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</si>
  <si>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</si>
  <si>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</si>
  <si>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</si>
  <si>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</si>
  <si>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</si>
  <si>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</si>
  <si>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</si>
  <si>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</si>
  <si>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</si>
  <si>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</si>
  <si>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</si>
  <si>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</si>
  <si>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</si>
  <si>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</si>
  <si>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</si>
  <si>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</si>
  <si>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</si>
  <si>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</si>
  <si>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</si>
  <si>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</si>
  <si>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</si>
  <si>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</si>
  <si>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</si>
  <si>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</si>
  <si>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</si>
  <si>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</si>
  <si>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</si>
  <si>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</si>
  <si>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</si>
  <si>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</si>
  <si>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</si>
  <si>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</si>
  <si>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</si>
  <si>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</si>
  <si>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</si>
  <si>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</si>
  <si>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</si>
  <si>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</si>
  <si>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</si>
  <si>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</si>
  <si>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</si>
  <si>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</si>
  <si>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</si>
  <si>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</si>
  <si>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</si>
  <si>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</si>
  <si>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</si>
  <si>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</si>
  <si>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</si>
  <si>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</si>
  <si>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</si>
  <si>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</si>
  <si>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</si>
  <si>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</si>
  <si>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</si>
  <si>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</si>
  <si>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</si>
  <si>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</si>
  <si>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</si>
  <si>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</si>
  <si>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</si>
  <si>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</si>
  <si>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</si>
  <si>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</si>
  <si>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</si>
  <si>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</si>
  <si>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</si>
  <si>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</si>
  <si>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</si>
  <si>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</si>
  <si>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</si>
  <si>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</si>
  <si>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</si>
  <si>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</si>
  <si>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</si>
  <si>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</si>
  <si>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</si>
  <si>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</si>
  <si>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</si>
  <si>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</si>
  <si>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</si>
  <si>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</si>
  <si>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</si>
  <si>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</si>
  <si>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</si>
  <si>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</si>
  <si>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</si>
  <si>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</si>
  <si>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</si>
  <si>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</si>
  <si>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</si>
  <si>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</si>
  <si>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</si>
  <si>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</si>
  <si>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</si>
  <si>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</si>
  <si>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</si>
  <si>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</si>
  <si>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</si>
  <si>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</si>
  <si>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</si>
  <si>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</si>
  <si>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</si>
  <si>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</si>
  <si>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</si>
  <si>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</si>
  <si>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</si>
  <si>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</si>
  <si>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</si>
  <si>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</si>
  <si>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</si>
  <si>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</si>
  <si>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</si>
  <si>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</si>
  <si>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</si>
  <si>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</si>
  <si>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</si>
  <si>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</si>
  <si>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</si>
  <si>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</si>
  <si>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</si>
  <si>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</si>
  <si>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</si>
  <si>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</si>
  <si>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</si>
  <si>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</si>
  <si>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</si>
  <si>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</si>
  <si>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</si>
  <si>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</si>
  <si>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</si>
  <si>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</si>
  <si>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</si>
  <si>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</si>
  <si>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</si>
  <si>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</si>
  <si>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</si>
  <si>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</si>
  <si>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</si>
  <si>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</si>
  <si>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</si>
  <si>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</si>
  <si>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</si>
  <si>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</si>
  <si>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</si>
  <si>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</si>
  <si>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</si>
  <si>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</si>
  <si>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</si>
  <si>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</si>
  <si>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</si>
  <si>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</si>
  <si>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</si>
  <si>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</si>
  <si>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</si>
  <si>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</si>
  <si>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</si>
  <si>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</si>
  <si>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</si>
  <si>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</si>
  <si>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</si>
  <si>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</si>
  <si>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</si>
  <si>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</si>
  <si>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</si>
  <si>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</si>
  <si>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</si>
  <si>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</si>
  <si>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</si>
  <si>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</si>
  <si>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</si>
  <si>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</si>
  <si>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</si>
  <si>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</si>
  <si>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</si>
  <si>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</si>
  <si>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</si>
  <si>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</si>
  <si>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</si>
  <si>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</si>
  <si>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</si>
  <si>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</si>
  <si>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</si>
  <si>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</si>
  <si>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</si>
  <si>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</si>
  <si>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</si>
  <si>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</si>
  <si>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</si>
  <si>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</si>
  <si>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</si>
  <si>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</si>
  <si>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</si>
  <si>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</si>
  <si>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</si>
  <si>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</si>
  <si>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</si>
  <si>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</si>
  <si>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</si>
  <si>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</si>
  <si>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</si>
  <si>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</si>
  <si>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</si>
  <si>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</si>
  <si>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</si>
  <si>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</si>
  <si>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</si>
  <si>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</si>
  <si>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</si>
  <si>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</si>
  <si>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</si>
  <si>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</si>
  <si>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</si>
  <si>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</si>
  <si>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</si>
  <si>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</si>
  <si>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</si>
  <si>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</si>
  <si>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</si>
  <si>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</si>
  <si>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</si>
  <si>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</si>
  <si>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</si>
  <si>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</si>
  <si>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</si>
  <si>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</si>
  <si>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</si>
  <si>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</si>
  <si>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</si>
  <si>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</si>
  <si>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</si>
  <si>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</si>
  <si>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</si>
  <si>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</si>
  <si>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</si>
  <si>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</si>
  <si>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</si>
  <si>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</si>
  <si>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</si>
  <si>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</si>
  <si>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</si>
  <si>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</si>
  <si>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</si>
  <si>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</si>
  <si>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</si>
  <si>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</si>
  <si>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</si>
  <si>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</si>
  <si>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</si>
  <si>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</si>
  <si>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</si>
  <si>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</si>
  <si>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</si>
  <si>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</si>
  <si>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</si>
  <si>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</si>
  <si>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</si>
  <si>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</si>
  <si>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</si>
  <si>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</si>
  <si>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</si>
  <si>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</si>
  <si>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</si>
  <si>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</si>
  <si>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</si>
  <si>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</si>
  <si>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</si>
  <si>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</si>
  <si>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</si>
  <si>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</si>
  <si>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</si>
  <si>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</si>
  <si>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</si>
  <si>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</si>
  <si>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</si>
  <si>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</si>
  <si>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</si>
  <si>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</si>
  <si>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</si>
  <si>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</si>
  <si>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</si>
  <si>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</si>
  <si>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</si>
  <si>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</si>
  <si>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</si>
  <si>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</si>
  <si>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</si>
  <si>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</si>
  <si>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</si>
  <si>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</si>
  <si>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</si>
  <si>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</si>
  <si>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</si>
  <si>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</si>
  <si>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</si>
  <si>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</si>
  <si>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</si>
  <si>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</si>
  <si>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</si>
  <si>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</si>
  <si>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</si>
  <si>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</si>
  <si>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</si>
  <si>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</si>
  <si>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</si>
  <si>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</si>
  <si>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</si>
  <si>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</si>
  <si>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</si>
  <si>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</si>
  <si>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</si>
  <si>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</si>
  <si>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</si>
  <si>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</si>
  <si>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</si>
  <si>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</si>
  <si>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</si>
  <si>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</si>
  <si>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</si>
  <si>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</si>
  <si>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</si>
  <si>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</si>
  <si>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</si>
  <si>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</si>
  <si>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</si>
  <si>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</si>
  <si>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</si>
  <si>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</si>
  <si>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</si>
  <si>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</si>
  <si>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</si>
  <si>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</si>
  <si>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</si>
  <si>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</si>
  <si>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</si>
  <si>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</si>
  <si>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</si>
  <si>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</si>
  <si>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</si>
  <si>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</si>
  <si>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</si>
  <si>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</si>
  <si>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</si>
  <si>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</si>
  <si>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</si>
  <si>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</si>
  <si>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</si>
  <si>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</si>
  <si>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</si>
  <si>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</si>
  <si>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</si>
  <si>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</si>
  <si>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</si>
  <si>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</si>
  <si>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</si>
  <si>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</si>
  <si>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</si>
  <si>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</si>
  <si>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</si>
  <si>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</si>
  <si>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</si>
  <si>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</si>
  <si>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</si>
  <si>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</si>
  <si>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</si>
  <si>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</si>
  <si>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</si>
  <si>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</si>
  <si>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</si>
  <si>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</si>
  <si>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</si>
  <si>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</si>
  <si>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</si>
  <si>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</si>
  <si>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</si>
  <si>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</si>
  <si>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</si>
  <si>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</si>
  <si>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</si>
  <si>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</si>
  <si>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</si>
  <si>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</si>
  <si>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</si>
  <si>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</si>
  <si>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</si>
  <si>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</si>
  <si>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</si>
  <si>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</si>
  <si>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</si>
  <si>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</si>
  <si>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</si>
  <si>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</si>
  <si>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</si>
  <si>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</si>
  <si>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</si>
  <si>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</si>
  <si>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</si>
  <si>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</si>
  <si>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</si>
  <si>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</si>
  <si>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</si>
  <si>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</si>
  <si>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</si>
  <si>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</si>
  <si>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</si>
  <si>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</si>
  <si>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</si>
  <si>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</si>
  <si>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</si>
  <si>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</si>
  <si>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</si>
  <si>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</si>
  <si>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</si>
  <si>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</si>
  <si>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</si>
  <si>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</si>
  <si>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</si>
  <si>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</si>
  <si>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</si>
  <si>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</si>
  <si>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</si>
  <si>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</si>
  <si>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</si>
  <si>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</si>
  <si>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</si>
  <si>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</si>
  <si>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</si>
  <si>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</si>
  <si>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</si>
  <si>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</si>
  <si>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</si>
  <si>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</si>
  <si>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</si>
  <si>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</si>
  <si>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</si>
  <si>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</si>
  <si>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</si>
  <si>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</si>
  <si>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</si>
  <si>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</si>
  <si>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</si>
  <si>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</si>
  <si>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</si>
  <si>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</si>
  <si>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</si>
  <si>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</si>
  <si>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</si>
  <si>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</si>
  <si>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</si>
  <si>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</si>
  <si>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</si>
  <si>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</si>
  <si>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</si>
  <si>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</si>
  <si>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</si>
  <si>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</si>
  <si>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</si>
  <si>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</si>
  <si>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</si>
  <si>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</si>
  <si>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</si>
  <si>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</si>
  <si>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</si>
  <si>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</si>
  <si>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</si>
  <si>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</si>
  <si>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</si>
  <si>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</si>
  <si>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</si>
  <si>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</si>
  <si>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</si>
  <si>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</si>
  <si>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</si>
  <si>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</si>
  <si>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</si>
  <si>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</si>
  <si>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</si>
  <si>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</si>
  <si>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</si>
  <si>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</si>
  <si>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</si>
  <si>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</si>
  <si>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</si>
  <si>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</si>
  <si>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</si>
  <si>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</si>
  <si>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</si>
  <si>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</si>
  <si>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</si>
  <si>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</si>
  <si>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</si>
  <si>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</si>
  <si>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</si>
  <si>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</si>
  <si>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</si>
  <si>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</si>
  <si>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</si>
  <si>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</si>
  <si>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</si>
  <si>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</si>
  <si>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</si>
  <si>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</si>
  <si>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</si>
  <si>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</si>
  <si>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</si>
  <si>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</si>
  <si>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</si>
  <si>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</si>
  <si>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</si>
  <si>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</si>
  <si>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</si>
  <si>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</si>
  <si>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</si>
  <si>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</si>
  <si>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</si>
  <si>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</si>
  <si>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</si>
  <si>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</si>
  <si>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</si>
  <si>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</si>
  <si>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</si>
  <si>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</si>
  <si>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</si>
  <si>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</si>
  <si>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</si>
  <si>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</si>
  <si>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</si>
  <si>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</si>
  <si>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</si>
  <si>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</si>
  <si>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</si>
  <si>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</si>
  <si>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</si>
  <si>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</si>
  <si>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</si>
  <si>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</si>
  <si>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</si>
  <si>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</si>
  <si>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</si>
  <si>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</si>
  <si>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</si>
  <si>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</si>
  <si>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</si>
  <si>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</si>
  <si>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</si>
  <si>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</si>
  <si>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</si>
  <si>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</si>
  <si>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</si>
  <si>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</si>
  <si>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</si>
  <si>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</si>
  <si>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</si>
  <si>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</si>
  <si>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</si>
  <si>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</si>
  <si>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</si>
  <si>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</si>
  <si>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</si>
  <si>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</si>
  <si>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</si>
  <si>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</si>
  <si>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</si>
  <si>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</si>
  <si>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</si>
  <si>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</si>
  <si>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</si>
  <si>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</si>
  <si>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</si>
  <si>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</si>
  <si>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</si>
  <si>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</si>
  <si>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</si>
  <si>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</si>
  <si>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</si>
  <si>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</si>
  <si>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</si>
  <si>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</si>
  <si>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</si>
  <si>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</si>
  <si>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</si>
  <si>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</si>
  <si>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</si>
  <si>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</si>
  <si>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</si>
  <si>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</si>
  <si>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</si>
  <si>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</si>
  <si>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</si>
  <si>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</si>
  <si>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</si>
  <si>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</si>
  <si>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</si>
  <si>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</si>
  <si>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</si>
  <si>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</si>
  <si>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</si>
  <si>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</si>
  <si>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</si>
  <si>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</si>
  <si>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</si>
  <si>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</si>
  <si>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</si>
  <si>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</si>
  <si>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</si>
  <si>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</si>
  <si>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</si>
  <si>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</si>
  <si>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</si>
  <si>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</si>
  <si>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</si>
  <si>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</si>
  <si>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</si>
  <si>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</si>
  <si>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</si>
  <si>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</si>
  <si>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</si>
  <si>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</si>
  <si>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</si>
  <si>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</si>
  <si>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</si>
  <si>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</si>
  <si>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</si>
  <si>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</si>
  <si>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</si>
  <si>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</si>
  <si>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</si>
  <si>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</si>
  <si>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</si>
  <si>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</si>
  <si>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</si>
  <si>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</si>
  <si>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</si>
  <si>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</si>
  <si>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</si>
  <si>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</si>
  <si>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</si>
  <si>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</si>
  <si>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</si>
  <si>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</si>
  <si>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</si>
  <si>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</si>
  <si>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</si>
  <si>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</si>
  <si>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</si>
  <si>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</si>
  <si>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</si>
  <si>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</si>
  <si>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</si>
  <si>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</si>
  <si>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</si>
  <si>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</si>
  <si>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</si>
  <si>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</si>
  <si>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</si>
  <si>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</si>
  <si>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</si>
  <si>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</si>
  <si>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</si>
  <si>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</si>
  <si>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</si>
  <si>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</si>
  <si>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</si>
  <si>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</si>
  <si>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</si>
  <si>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</si>
  <si>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</si>
  <si>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</si>
  <si>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</si>
  <si>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</si>
  <si>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</si>
  <si>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</si>
  <si>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</si>
  <si>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</si>
  <si>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</si>
  <si>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</si>
  <si>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</si>
  <si>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</si>
  <si>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</si>
  <si>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</si>
  <si>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</si>
  <si>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</si>
  <si>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</si>
  <si>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</si>
  <si>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</si>
  <si>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</si>
  <si>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</si>
  <si>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</si>
  <si>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</si>
  <si>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</si>
  <si>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</si>
  <si>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</si>
  <si>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</si>
  <si>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</si>
  <si>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</si>
  <si>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</si>
  <si>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</si>
  <si>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</si>
  <si>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</si>
  <si>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</si>
  <si>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</si>
  <si>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</si>
  <si>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</si>
  <si>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</si>
  <si>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</si>
  <si>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</si>
  <si>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</si>
  <si>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</si>
  <si>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</si>
  <si>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</si>
  <si>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</si>
  <si>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</si>
  <si>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</si>
  <si>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</si>
  <si>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</si>
  <si>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</si>
  <si>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</si>
  <si>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</si>
  <si>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</si>
  <si>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</si>
  <si>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</si>
  <si>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</si>
  <si>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</si>
  <si>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</si>
  <si>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</si>
  <si>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</si>
  <si>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</si>
  <si>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</si>
  <si>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</si>
  <si>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</si>
  <si>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</si>
  <si>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</si>
  <si>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</si>
  <si>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</si>
  <si>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</si>
  <si>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</si>
  <si>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</si>
  <si>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</si>
  <si>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</si>
  <si>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</si>
  <si>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</si>
  <si>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</si>
  <si>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</si>
  <si>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</si>
  <si>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</si>
  <si>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</si>
  <si>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</si>
  <si>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</si>
  <si>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</si>
  <si>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</si>
  <si>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</si>
  <si>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</si>
  <si>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</si>
  <si>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</si>
  <si>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</si>
  <si>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</si>
  <si>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</si>
  <si>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</si>
  <si>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</si>
  <si>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</si>
  <si>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</si>
  <si>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</si>
  <si>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</si>
  <si>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</si>
  <si>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</si>
  <si>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</si>
  <si>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</si>
  <si>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</si>
  <si>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</si>
  <si>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</si>
  <si>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</si>
  <si>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</si>
  <si>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</si>
  <si>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</si>
  <si>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</si>
  <si>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</si>
  <si>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</si>
  <si>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</si>
  <si>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</si>
  <si>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</si>
  <si>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</si>
  <si>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</si>
  <si>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</si>
  <si>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</si>
  <si>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</si>
  <si>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</si>
  <si>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</si>
  <si>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</si>
  <si>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</si>
  <si>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</si>
  <si>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</si>
  <si>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</si>
  <si>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</si>
  <si>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</si>
  <si>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</si>
  <si>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</si>
  <si>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</si>
  <si>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</si>
  <si>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</si>
  <si>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</si>
  <si>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</si>
  <si>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</si>
  <si>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</si>
  <si>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</si>
  <si>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</si>
  <si>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</si>
  <si>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</si>
  <si>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</si>
  <si>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</si>
  <si>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</si>
  <si>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</si>
  <si>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</si>
  <si>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</si>
  <si>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</si>
  <si>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</si>
  <si>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</si>
  <si>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</si>
  <si>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</si>
  <si>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</si>
  <si>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</si>
  <si>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</si>
  <si>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</si>
  <si>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</si>
  <si>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</si>
  <si>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</si>
  <si>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</si>
  <si>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</si>
  <si>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</si>
  <si>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</si>
  <si>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</si>
  <si>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</si>
  <si>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</si>
  <si>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</si>
  <si>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</si>
  <si>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</si>
  <si>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</si>
  <si>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</si>
  <si>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</si>
  <si>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</si>
  <si>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</si>
  <si>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</si>
  <si>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</si>
  <si>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</si>
  <si>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</si>
  <si>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</si>
  <si>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</si>
  <si>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</si>
  <si>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</si>
  <si>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</si>
  <si>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</si>
  <si>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</si>
  <si>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</si>
  <si>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</si>
  <si>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</si>
  <si>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</si>
  <si>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</si>
  <si>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</si>
  <si>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</si>
  <si>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</si>
  <si>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</si>
  <si>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</si>
  <si>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</si>
  <si>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</si>
  <si>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</si>
  <si>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</si>
  <si>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</si>
  <si>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</si>
  <si>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</si>
  <si>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</si>
  <si>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</si>
  <si>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</si>
  <si>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</si>
  <si>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</si>
  <si>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</si>
  <si>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</si>
  <si>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</si>
  <si>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</si>
  <si>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</si>
  <si>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</si>
  <si>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</si>
  <si>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</si>
  <si>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</si>
  <si>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</si>
  <si>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</si>
  <si>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</si>
  <si>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</si>
  <si>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</si>
  <si>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</si>
  <si>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</si>
  <si>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</si>
  <si>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</si>
  <si>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</si>
  <si>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</si>
  <si>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</si>
  <si>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</si>
  <si>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</si>
  <si>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</si>
  <si>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</si>
  <si>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</si>
  <si>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</si>
  <si>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</si>
  <si>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</si>
  <si>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</si>
  <si>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</si>
  <si>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</si>
  <si>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</si>
  <si>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</si>
  <si>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</si>
  <si>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</si>
  <si>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</si>
  <si>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</si>
  <si>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</si>
  <si>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</si>
  <si>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</si>
  <si>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</si>
  <si>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</si>
  <si>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</si>
  <si>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</si>
  <si>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</si>
  <si>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</si>
  <si>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</si>
  <si>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</si>
  <si>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</si>
  <si>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</si>
  <si>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</si>
  <si>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</si>
  <si>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</si>
  <si>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</si>
  <si>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</si>
  <si>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</si>
  <si>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</si>
  <si>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</si>
  <si>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</si>
  <si>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</si>
  <si>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</si>
  <si>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</si>
  <si>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</si>
  <si>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</si>
  <si>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</si>
  <si>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</si>
  <si>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</si>
  <si>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</si>
  <si>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</si>
  <si>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</si>
  <si>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</si>
  <si>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</si>
  <si>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</si>
  <si>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</si>
  <si>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</si>
  <si>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</si>
  <si>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</si>
  <si>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</si>
  <si>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</si>
  <si>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</si>
  <si>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</si>
  <si>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</si>
  <si>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</si>
  <si>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</si>
  <si>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</si>
  <si>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</si>
  <si>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</si>
  <si>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</si>
  <si>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</si>
  <si>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</si>
  <si>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</si>
  <si>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</si>
  <si>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</si>
  <si>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</si>
  <si>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</si>
  <si>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</si>
  <si>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</si>
  <si>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</si>
  <si>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</si>
  <si>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</si>
  <si>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</si>
  <si>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</si>
  <si>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</si>
  <si>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</si>
  <si>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</si>
  <si>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</si>
  <si>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</si>
  <si>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</si>
  <si>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</si>
  <si>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</si>
  <si>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</si>
  <si>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</si>
  <si>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</si>
  <si>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</si>
  <si>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</si>
  <si>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</si>
  <si>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</si>
  <si>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</si>
  <si>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</si>
  <si>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</si>
  <si>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</si>
  <si>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</si>
  <si>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</si>
  <si>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</si>
  <si>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</si>
  <si>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</si>
  <si>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</si>
  <si>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</si>
  <si>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</si>
  <si>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</si>
  <si>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</si>
  <si>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</si>
  <si>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</si>
  <si>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</si>
  <si>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</si>
  <si>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</si>
  <si>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</si>
  <si>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</si>
  <si>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</si>
  <si>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</si>
  <si>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</si>
  <si>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</si>
  <si>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</si>
  <si>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</si>
  <si>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</si>
  <si>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</si>
  <si>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</si>
  <si>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</si>
  <si>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</si>
  <si>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</si>
  <si>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</si>
  <si>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</si>
  <si>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</si>
  <si>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</si>
  <si>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</si>
  <si>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</si>
  <si>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</si>
  <si>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</si>
  <si>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</si>
  <si>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</si>
  <si>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</si>
  <si>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</si>
  <si>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</si>
  <si>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</si>
  <si>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</si>
  <si>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</si>
  <si>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</si>
  <si>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</si>
  <si>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</si>
  <si>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</si>
  <si>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</si>
  <si>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</si>
  <si>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</si>
  <si>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</si>
  <si>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</si>
  <si>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</si>
  <si>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</si>
  <si>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</si>
  <si>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</si>
  <si>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</si>
  <si>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</si>
  <si>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</si>
  <si>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</si>
  <si>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</si>
  <si>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</si>
  <si>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</si>
  <si>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</si>
  <si>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</si>
  <si>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</si>
  <si>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</si>
  <si>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</si>
  <si>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</si>
  <si>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</si>
  <si>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</si>
  <si>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</si>
  <si>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</si>
  <si>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</si>
  <si>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</si>
  <si>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</si>
  <si>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</si>
  <si>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</si>
  <si>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</si>
  <si>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</si>
  <si>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</si>
  <si>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</si>
  <si>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</si>
  <si>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</si>
  <si>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</si>
  <si>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</si>
  <si>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</si>
  <si>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</si>
  <si>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</si>
  <si>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</si>
  <si>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</si>
  <si>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</si>
  <si>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</si>
  <si>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</si>
  <si>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</si>
  <si>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</si>
  <si>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</si>
  <si>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</si>
  <si>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</si>
  <si>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</si>
  <si>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</si>
  <si>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</si>
  <si>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</si>
  <si>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</si>
  <si>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</si>
  <si>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</si>
  <si>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</si>
  <si>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</si>
  <si>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</si>
  <si>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</si>
  <si>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</si>
  <si>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</si>
  <si>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</si>
  <si>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</si>
  <si>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</si>
  <si>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</si>
  <si>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</si>
  <si>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</si>
  <si>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</si>
  <si>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</si>
  <si>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</si>
  <si>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</si>
  <si>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</si>
  <si>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</si>
  <si>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</si>
  <si>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</si>
  <si>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</si>
  <si>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</si>
  <si>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</si>
  <si>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</si>
  <si>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</si>
  <si>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</si>
  <si>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</si>
  <si>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</si>
  <si>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</si>
  <si>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</si>
  <si>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</si>
  <si>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</si>
  <si>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</si>
  <si>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</si>
  <si>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</si>
  <si>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</si>
  <si>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</si>
  <si>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</si>
  <si>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</si>
  <si>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</si>
  <si>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</si>
  <si>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</si>
  <si>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</si>
  <si>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</si>
  <si>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</si>
  <si>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</si>
  <si>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</si>
  <si>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</si>
  <si>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</si>
  <si>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</si>
  <si>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</si>
  <si>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</si>
  <si>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</si>
  <si>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</si>
  <si>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</si>
  <si>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</si>
  <si>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</si>
  <si>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</si>
  <si>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</si>
  <si>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</si>
  <si>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</si>
  <si>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</si>
  <si>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</si>
  <si>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</si>
  <si>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</si>
  <si>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</si>
  <si>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</si>
  <si>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</si>
  <si>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</si>
  <si>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</si>
  <si>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</si>
  <si>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</si>
  <si>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</si>
  <si>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</si>
  <si>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</si>
  <si>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</si>
  <si>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</si>
  <si>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</si>
  <si>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</si>
  <si>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</si>
  <si>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</si>
  <si>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</si>
  <si>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</si>
  <si>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</si>
  <si>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</si>
  <si>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</si>
  <si>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</si>
  <si>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</si>
  <si>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</si>
  <si>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</si>
  <si>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</si>
  <si>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</si>
  <si>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</si>
  <si>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</si>
  <si>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</si>
  <si>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</si>
  <si>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</si>
  <si>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</si>
  <si>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</si>
  <si>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</si>
  <si>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</si>
  <si>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</si>
  <si>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</si>
  <si>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</si>
  <si>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</si>
  <si>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</si>
  <si>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</si>
  <si>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</si>
  <si>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</si>
  <si>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</si>
  <si>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</si>
  <si>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</si>
  <si>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</si>
  <si>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</si>
  <si>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</si>
  <si>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</si>
  <si>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</si>
  <si>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</si>
  <si>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</si>
  <si>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</si>
  <si>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</si>
  <si>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</si>
  <si>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</si>
  <si>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</si>
  <si>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</si>
  <si>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</si>
  <si>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</si>
  <si>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</si>
  <si>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</si>
  <si>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</si>
  <si>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</si>
  <si>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</si>
  <si>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</si>
  <si>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</si>
  <si>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</si>
  <si>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</si>
  <si>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</si>
  <si>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</si>
  <si>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</si>
  <si>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</si>
  <si>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</si>
  <si>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</si>
  <si>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</si>
  <si>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</si>
  <si>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</si>
  <si>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</si>
  <si>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</si>
  <si>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</si>
  <si>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</si>
  <si>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</si>
  <si>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</si>
  <si>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</si>
  <si>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</si>
  <si>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</si>
  <si>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</si>
  <si>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</si>
  <si>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</si>
  <si>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</si>
  <si>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</si>
  <si>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</si>
  <si>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</si>
  <si>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</si>
  <si>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</si>
  <si>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</si>
  <si>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</si>
  <si>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</si>
  <si>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</si>
  <si>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</si>
  <si>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</si>
  <si>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</si>
  <si>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</si>
  <si>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</si>
  <si>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</si>
  <si>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</si>
  <si>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</si>
  <si>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</si>
  <si>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</si>
  <si>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</si>
  <si>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</si>
  <si>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</si>
  <si>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</si>
  <si>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</si>
  <si>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</si>
  <si>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</si>
  <si>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</si>
  <si>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</si>
  <si>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</si>
  <si>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</si>
  <si>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</si>
  <si>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</si>
  <si>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</si>
  <si>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</si>
  <si>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</si>
  <si>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</si>
  <si>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</si>
  <si>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</si>
  <si>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</si>
  <si>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</si>
  <si>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</si>
  <si>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</si>
  <si>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</si>
  <si>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</si>
  <si>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</si>
  <si>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</si>
  <si>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</si>
  <si>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</si>
  <si>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</si>
  <si>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</si>
  <si>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</si>
  <si>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</si>
  <si>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</si>
  <si>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</si>
  <si>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</si>
  <si>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</si>
  <si>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</si>
  <si>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</si>
  <si>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</si>
  <si>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</si>
  <si>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</si>
  <si>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</si>
  <si>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</si>
  <si>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</si>
  <si>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</si>
  <si>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</si>
  <si>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</si>
  <si>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</si>
  <si>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</si>
  <si>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</si>
  <si>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</si>
  <si>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</si>
  <si>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</si>
  <si>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</si>
  <si>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</si>
  <si>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</si>
  <si>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</si>
  <si>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</si>
  <si>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</si>
  <si>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</si>
  <si>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</si>
  <si>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</si>
  <si>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</si>
  <si>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</si>
  <si>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</si>
  <si>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</si>
  <si>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</si>
  <si>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</si>
  <si>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</si>
  <si>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</si>
  <si>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</si>
  <si>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</si>
  <si>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</si>
  <si>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</si>
  <si>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</si>
  <si>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</si>
  <si>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</si>
  <si>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</si>
  <si>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</si>
  <si>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</si>
  <si>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</si>
  <si>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</si>
  <si>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</si>
  <si>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</si>
  <si>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</si>
  <si>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</si>
  <si>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</si>
  <si>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</si>
  <si>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</si>
  <si>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</si>
  <si>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</si>
  <si>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</si>
  <si>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</si>
  <si>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</si>
  <si>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</si>
  <si>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</si>
  <si>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</si>
  <si>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</si>
  <si>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</si>
  <si>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</si>
  <si>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</si>
  <si>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</si>
  <si>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</si>
  <si>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</si>
  <si>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</si>
  <si>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</si>
  <si>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</si>
  <si>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</si>
  <si>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</si>
  <si>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</si>
  <si>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</si>
  <si>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</si>
  <si>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</si>
  <si>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</si>
  <si>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</si>
  <si>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</si>
  <si>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</si>
  <si>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</si>
  <si>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</si>
  <si>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</si>
  <si>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</si>
  <si>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</si>
  <si>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</si>
  <si>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</si>
  <si>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</si>
  <si>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</si>
  <si>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</si>
  <si>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</si>
  <si>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</si>
  <si>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</si>
  <si>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</si>
  <si>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</si>
  <si>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</si>
  <si>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</si>
  <si>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</si>
  <si>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</si>
  <si>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</si>
  <si>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</si>
  <si>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</si>
  <si>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</si>
  <si>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</si>
  <si>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</si>
  <si>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</si>
  <si>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</si>
  <si>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</si>
  <si>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</si>
  <si>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</si>
  <si>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</si>
  <si>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</si>
  <si>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</si>
  <si>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</si>
  <si>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</si>
  <si>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</si>
  <si>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</si>
  <si>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</si>
  <si>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</si>
  <si>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</si>
  <si>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</si>
  <si>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</si>
  <si>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</si>
  <si>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</si>
  <si>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</si>
  <si>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</si>
  <si>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</si>
  <si>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</si>
  <si>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</si>
  <si>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</si>
  <si>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</si>
  <si>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</si>
  <si>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</si>
  <si>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</si>
  <si>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</si>
  <si>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</si>
  <si>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</si>
  <si>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</si>
  <si>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</si>
  <si>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</si>
  <si>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</si>
  <si>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</si>
  <si>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</si>
  <si>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</si>
  <si>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</si>
  <si>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</si>
  <si>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</si>
  <si>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</si>
  <si>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</si>
  <si>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</si>
  <si>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</si>
  <si>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</si>
  <si>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</si>
  <si>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</si>
  <si>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</si>
  <si>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</si>
  <si>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</si>
  <si>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</si>
  <si>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</si>
  <si>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</si>
  <si>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</si>
  <si>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</si>
  <si>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</si>
  <si>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</si>
  <si>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</si>
  <si>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</si>
  <si>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</si>
  <si>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</si>
  <si>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</si>
  <si>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</si>
  <si>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</si>
  <si>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</si>
  <si>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</si>
  <si>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</si>
  <si>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</si>
  <si>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</si>
  <si>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</si>
  <si>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</si>
  <si>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</si>
  <si>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</si>
  <si>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</si>
  <si>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</si>
  <si>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</si>
  <si>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</si>
  <si>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</si>
  <si>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</si>
  <si>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</si>
  <si>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</si>
  <si>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</si>
  <si>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</si>
  <si>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</si>
  <si>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</si>
  <si>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</si>
  <si>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</si>
  <si>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</si>
  <si>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</si>
  <si>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</si>
  <si>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</si>
  <si>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</si>
  <si>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</si>
  <si>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</si>
  <si>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</si>
  <si>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</si>
  <si>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</si>
  <si>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</si>
  <si>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</si>
  <si>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</si>
  <si>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</si>
  <si>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</si>
  <si>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</si>
  <si>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</si>
  <si>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</si>
  <si>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</si>
  <si>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</si>
  <si>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</si>
  <si>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</si>
  <si>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</si>
  <si>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</si>
  <si>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</si>
  <si>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</si>
  <si>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</si>
  <si>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</si>
  <si>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</si>
  <si>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</si>
  <si>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</si>
  <si>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</si>
  <si>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</si>
  <si>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</si>
  <si>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</si>
  <si>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</si>
  <si>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</si>
  <si>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</si>
  <si>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</si>
  <si>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</si>
  <si>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</si>
  <si>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</si>
  <si>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</si>
  <si>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</si>
  <si>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</si>
  <si>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</si>
  <si>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</si>
  <si>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</si>
  <si>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</si>
  <si>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</si>
  <si>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</si>
  <si>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</si>
  <si>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</si>
  <si>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</si>
  <si>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</si>
  <si>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</si>
  <si>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</si>
  <si>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</si>
  <si>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</si>
  <si>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</si>
  <si>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</si>
  <si>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</si>
  <si>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</si>
  <si>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</si>
  <si>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</si>
  <si>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</si>
  <si>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</si>
  <si>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</si>
  <si>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</si>
  <si>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</si>
  <si>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</si>
  <si>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</si>
  <si>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</si>
  <si>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</si>
  <si>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</si>
  <si>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</si>
  <si>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</si>
  <si>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</si>
  <si>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</si>
  <si>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</si>
  <si>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</si>
  <si>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</si>
  <si>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</si>
  <si>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</si>
  <si>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</si>
  <si>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</si>
  <si>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</si>
  <si>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</si>
  <si>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</si>
  <si>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</si>
  <si>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</si>
  <si>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</si>
  <si>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</si>
  <si>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</si>
  <si>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</si>
  <si>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</si>
  <si>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</si>
  <si>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</si>
  <si>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</si>
  <si>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</si>
  <si>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</si>
  <si>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</si>
  <si>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</si>
  <si>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</si>
  <si>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</si>
  <si>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</si>
  <si>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</si>
  <si>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</si>
  <si>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</si>
  <si>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</si>
  <si>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</si>
  <si>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</si>
  <si>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</si>
  <si>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</si>
  <si>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</si>
  <si>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</si>
  <si>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</si>
  <si>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</si>
  <si>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</si>
  <si>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</si>
  <si>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</si>
  <si>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</si>
  <si>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</si>
  <si>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</si>
  <si>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</si>
  <si>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</si>
  <si>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</si>
  <si>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</si>
  <si>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</si>
  <si>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</si>
  <si>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</si>
  <si>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</si>
  <si>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</si>
  <si>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</si>
  <si>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</si>
  <si>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</si>
  <si>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</si>
  <si>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</si>
  <si>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</si>
  <si>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</si>
  <si>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</si>
  <si>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</si>
  <si>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</si>
  <si>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</si>
  <si>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</si>
  <si>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</si>
  <si>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</si>
  <si>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</si>
  <si>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</si>
  <si>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</si>
  <si>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</si>
  <si>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</si>
  <si>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</si>
  <si>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</si>
  <si>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</si>
  <si>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</si>
  <si>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</si>
  <si>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</si>
  <si>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</si>
  <si>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</si>
  <si>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</si>
  <si>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</si>
  <si>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</si>
  <si>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</si>
  <si>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</si>
  <si>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</si>
  <si>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</si>
  <si>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</si>
  <si>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</si>
  <si>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</si>
  <si>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</si>
  <si>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</si>
  <si>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</si>
  <si>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</si>
  <si>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</si>
  <si>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</si>
  <si>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</si>
  <si>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</si>
  <si>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</si>
  <si>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</si>
  <si>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</si>
  <si>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</si>
  <si>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</si>
  <si>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</si>
  <si>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</si>
  <si>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</si>
  <si>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</si>
  <si>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</si>
  <si>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</si>
  <si>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</si>
  <si>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</si>
  <si>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</si>
  <si>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</si>
  <si>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</si>
  <si>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</si>
  <si>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</si>
  <si>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</si>
  <si>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</si>
  <si>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</si>
  <si>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</si>
  <si>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</si>
  <si>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</si>
  <si>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</si>
  <si>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</si>
  <si>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</si>
  <si>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</si>
  <si>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</si>
  <si>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</si>
  <si>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</si>
  <si>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</si>
  <si>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</si>
  <si>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</si>
  <si>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</si>
  <si>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</si>
  <si>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</si>
  <si>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</si>
  <si>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</si>
  <si>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</si>
  <si>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</si>
  <si>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</si>
  <si>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</si>
  <si>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</si>
  <si>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</si>
  <si>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</si>
  <si>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</si>
  <si>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</si>
  <si>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</si>
  <si>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</si>
  <si>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</si>
  <si>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</si>
  <si>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</si>
  <si>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</si>
  <si>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</si>
  <si>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</si>
  <si>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</si>
  <si>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</si>
  <si>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</si>
  <si>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</si>
  <si>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</si>
  <si>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</si>
  <si>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</si>
  <si>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</si>
  <si>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</si>
  <si>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</si>
  <si>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</si>
  <si>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</si>
  <si>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</si>
  <si>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</si>
  <si>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</si>
  <si>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</si>
  <si>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</si>
  <si>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</si>
  <si>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</si>
  <si>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</si>
  <si>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</si>
  <si>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</si>
  <si>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</si>
  <si>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</si>
  <si>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</si>
  <si>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</si>
  <si>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</si>
  <si>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</si>
  <si>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</si>
  <si>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</si>
  <si>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</si>
  <si>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</si>
  <si>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</si>
  <si>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</si>
  <si>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</si>
  <si>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</si>
  <si>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</si>
  <si>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</si>
  <si>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</si>
  <si>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</si>
  <si>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</si>
  <si>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</si>
  <si>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</si>
  <si>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</si>
  <si>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</si>
  <si>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</si>
  <si>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</si>
  <si>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</si>
  <si>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</si>
  <si>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</si>
  <si>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</si>
  <si>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</si>
  <si>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</si>
  <si>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</si>
  <si>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</si>
  <si>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</si>
  <si>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</si>
  <si>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</si>
  <si>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</si>
  <si>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</si>
  <si>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</si>
  <si>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</si>
  <si>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</si>
  <si>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</si>
  <si>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</si>
  <si>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</si>
  <si>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</si>
  <si>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</si>
  <si>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</si>
  <si>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</si>
  <si>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</si>
  <si>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</si>
  <si>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</si>
  <si>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</si>
  <si>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</si>
  <si>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</si>
  <si>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</si>
  <si>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</si>
  <si>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</si>
  <si>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</si>
  <si>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</si>
  <si>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</si>
  <si>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</si>
  <si>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</si>
  <si>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</si>
  <si>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</si>
  <si>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</si>
  <si>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</si>
  <si>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</si>
  <si>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</si>
  <si>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</si>
  <si>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</si>
  <si>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</si>
  <si>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</si>
  <si>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</si>
  <si>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</si>
  <si>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</si>
  <si>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</si>
  <si>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</si>
  <si>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</si>
  <si>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</si>
  <si>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</si>
  <si>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</si>
  <si>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</si>
  <si>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</si>
  <si>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</si>
  <si>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</si>
  <si>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</si>
  <si>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</si>
  <si>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</si>
  <si>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</si>
  <si>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</si>
  <si>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</si>
  <si>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</si>
  <si>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</si>
  <si>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</si>
  <si>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</si>
  <si>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</si>
  <si>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</si>
  <si>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</si>
  <si>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</si>
  <si>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</si>
  <si>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</si>
  <si>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</si>
  <si>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</si>
  <si>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</si>
  <si>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</si>
  <si>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</si>
  <si>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</si>
  <si>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</si>
  <si>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</si>
  <si>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</si>
  <si>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</si>
  <si>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</si>
  <si>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</si>
  <si>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</si>
  <si>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</si>
  <si>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</si>
  <si>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</si>
  <si>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</si>
  <si>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</si>
  <si>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</si>
  <si>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</si>
  <si>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</si>
  <si>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</si>
  <si>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</si>
  <si>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</si>
  <si>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</si>
  <si>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</si>
  <si>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</si>
  <si>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</si>
  <si>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</si>
  <si>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</si>
  <si>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</si>
  <si>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</si>
  <si>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</si>
  <si>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</si>
  <si>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</si>
  <si>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</si>
  <si>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</si>
  <si>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</si>
  <si>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</si>
  <si>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</si>
  <si>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</si>
  <si>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</si>
  <si>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</si>
  <si>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</si>
  <si>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</si>
  <si>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</si>
  <si>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</si>
  <si>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</si>
  <si>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</si>
  <si>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</si>
  <si>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</si>
  <si>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</si>
  <si>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</si>
  <si>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</si>
  <si>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</si>
  <si>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</si>
  <si>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</si>
  <si>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</si>
  <si>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</si>
  <si>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</si>
  <si>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</si>
  <si>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</si>
  <si>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</si>
  <si>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</si>
  <si>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</si>
  <si>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</si>
  <si>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</si>
  <si>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</si>
  <si>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</si>
  <si>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</si>
  <si>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</si>
  <si>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</si>
  <si>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</si>
  <si>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</si>
  <si>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</si>
  <si>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</si>
  <si>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</si>
  <si>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</si>
  <si>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</si>
  <si>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</si>
  <si>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</si>
  <si>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</si>
  <si>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</si>
  <si>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</si>
  <si>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</si>
  <si>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</si>
  <si>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</si>
  <si>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</si>
  <si>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</si>
  <si>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</si>
  <si>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</si>
  <si>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</si>
  <si>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</si>
  <si>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</si>
  <si>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</si>
  <si>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</si>
  <si>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</si>
  <si>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</si>
  <si>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</si>
  <si>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</si>
  <si>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</si>
  <si>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</si>
  <si>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</si>
  <si>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</si>
  <si>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</si>
  <si>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</si>
  <si>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</si>
  <si>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</si>
  <si>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</si>
  <si>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</si>
  <si>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</si>
  <si>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</si>
  <si>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</si>
  <si>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</si>
  <si>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</si>
  <si>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</si>
  <si>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</si>
  <si>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</si>
  <si>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</si>
  <si>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</si>
  <si>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</si>
  <si>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</si>
  <si>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</si>
  <si>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</si>
  <si>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</si>
  <si>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</si>
  <si>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</si>
  <si>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</si>
  <si>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</si>
  <si>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</si>
  <si>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</si>
  <si>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</si>
  <si>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</si>
  <si>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</si>
  <si>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</si>
  <si>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</si>
  <si>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</si>
  <si>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</si>
  <si>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</si>
  <si>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</si>
  <si>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</si>
  <si>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</si>
  <si>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</si>
  <si>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</si>
  <si>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</si>
  <si>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</si>
  <si>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</si>
  <si>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</si>
  <si>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</si>
  <si>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</si>
  <si>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</si>
  <si>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</si>
  <si>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</si>
  <si>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</si>
  <si>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</si>
  <si>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</si>
  <si>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</si>
  <si>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</si>
  <si>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</si>
  <si>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</si>
  <si>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</si>
  <si>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</si>
  <si>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</si>
  <si>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</si>
  <si>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</si>
  <si>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</si>
  <si>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</si>
  <si>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</si>
  <si>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</si>
  <si>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</si>
  <si>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</si>
  <si>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</si>
  <si>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</si>
  <si>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</si>
  <si>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</si>
  <si>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</si>
  <si>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</si>
  <si>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</si>
  <si>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</si>
  <si>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</si>
  <si>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</si>
  <si>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</si>
  <si>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</si>
  <si>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</si>
  <si>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</si>
  <si>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</si>
  <si>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</si>
  <si>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</si>
  <si>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</si>
  <si>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</si>
  <si>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</si>
  <si>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</si>
  <si>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</si>
  <si>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</si>
  <si>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</si>
  <si>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</si>
  <si>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</si>
  <si>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</si>
  <si>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</si>
  <si>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</si>
  <si>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</si>
  <si>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</si>
  <si>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</si>
  <si>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</si>
  <si>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</si>
  <si>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</si>
  <si>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</si>
  <si>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</si>
  <si>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</si>
  <si>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</si>
  <si>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</si>
  <si>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</si>
  <si>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</si>
  <si>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</si>
  <si>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</si>
  <si>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</si>
  <si>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</si>
  <si>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</si>
  <si>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</si>
  <si>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</si>
  <si>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</si>
  <si>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</si>
  <si>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</si>
  <si>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</si>
  <si>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</si>
  <si>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</si>
  <si>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</si>
  <si>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</si>
  <si>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</si>
  <si>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</si>
  <si>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</si>
  <si>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</si>
  <si>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</si>
  <si>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</si>
  <si>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</si>
  <si>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</si>
  <si>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</si>
  <si>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</si>
  <si>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</si>
  <si>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</si>
  <si>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</si>
  <si>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</si>
  <si>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</si>
  <si>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</si>
  <si>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</si>
  <si>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</si>
  <si>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</si>
  <si>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</si>
  <si>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</si>
  <si>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</si>
  <si>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</si>
  <si>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</si>
  <si>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</si>
  <si>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</si>
  <si>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</si>
  <si>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</si>
  <si>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</si>
  <si>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</si>
  <si>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</si>
  <si>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</si>
  <si>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</si>
  <si>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</si>
  <si>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</si>
  <si>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</si>
  <si>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</si>
  <si>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</si>
  <si>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</si>
  <si>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</si>
  <si>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</si>
  <si>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</si>
  <si>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</si>
  <si>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</si>
  <si>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</si>
  <si>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</si>
  <si>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</si>
  <si>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</si>
  <si>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</si>
  <si>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</si>
  <si>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</si>
  <si>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</si>
  <si>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</si>
  <si>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</si>
  <si>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</si>
  <si>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</si>
  <si>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</si>
  <si>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</si>
  <si>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</si>
  <si>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</si>
  <si>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</si>
  <si>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</si>
  <si>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</si>
  <si>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</si>
  <si>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</si>
  <si>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</si>
  <si>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</si>
  <si>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</si>
  <si>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</si>
  <si>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</si>
  <si>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</si>
  <si>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</si>
  <si>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</si>
  <si>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</si>
  <si>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</si>
  <si>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</si>
  <si>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</si>
  <si>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</si>
  <si>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</si>
  <si>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</si>
  <si>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</si>
  <si>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</si>
  <si>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</si>
  <si>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</si>
  <si>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</si>
  <si>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</si>
  <si>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</si>
  <si>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</si>
  <si>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</si>
  <si>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</si>
  <si>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</si>
  <si>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</si>
  <si>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</si>
  <si>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</si>
  <si>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</si>
  <si>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</si>
  <si>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</si>
  <si>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</si>
  <si>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</si>
  <si>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</si>
  <si>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</si>
  <si>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</si>
  <si>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</si>
  <si>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</si>
  <si>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</si>
  <si>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</si>
  <si>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</si>
  <si>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</si>
  <si>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</si>
  <si>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</si>
  <si>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</si>
  <si>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</si>
  <si>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</si>
  <si>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</si>
  <si>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</si>
  <si>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</si>
  <si>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</si>
  <si>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</si>
  <si>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</si>
  <si>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</si>
  <si>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</si>
  <si>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</si>
  <si>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</si>
  <si>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</si>
  <si>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</si>
  <si>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</si>
  <si>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</si>
  <si>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</si>
  <si>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</si>
  <si>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</si>
  <si>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</si>
  <si>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</si>
  <si>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</si>
  <si>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</si>
  <si>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</si>
  <si>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</si>
  <si>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</si>
  <si>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</si>
  <si>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</si>
  <si>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</si>
  <si>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</si>
  <si>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</si>
  <si>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</si>
  <si>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</si>
  <si>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</si>
  <si>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</si>
  <si>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</si>
  <si>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</si>
  <si>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</si>
  <si>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</si>
  <si>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</si>
  <si>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</si>
  <si>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</si>
  <si>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</si>
  <si>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</si>
  <si>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</si>
  <si>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</si>
  <si>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</si>
  <si>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</si>
  <si>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</si>
  <si>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</si>
  <si>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</si>
  <si>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</si>
  <si>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</si>
  <si>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</si>
  <si>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</si>
  <si>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</si>
  <si>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</si>
  <si>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</si>
  <si>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</si>
  <si>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</si>
  <si>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</si>
  <si>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</si>
  <si>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</si>
  <si>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</si>
  <si>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</si>
  <si>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</si>
  <si>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</si>
  <si>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</si>
  <si>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</si>
  <si>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</si>
  <si>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</si>
  <si>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</si>
  <si>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</si>
  <si>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</si>
  <si>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</si>
  <si>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</si>
  <si>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</si>
  <si>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</si>
  <si>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</si>
  <si>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</si>
  <si>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</si>
  <si>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</si>
  <si>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</si>
  <si>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</si>
  <si>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</si>
  <si>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</si>
  <si>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</si>
  <si>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</si>
  <si>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</si>
  <si>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</si>
  <si>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</si>
  <si>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</si>
  <si>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</si>
  <si>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</si>
  <si>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</si>
  <si>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</si>
  <si>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</si>
  <si>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</si>
  <si>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</si>
  <si>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</si>
  <si>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</si>
  <si>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</si>
  <si>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</si>
  <si>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</si>
  <si>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</si>
  <si>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</si>
  <si>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</si>
  <si>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</si>
  <si>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</si>
  <si>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</si>
  <si>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</si>
  <si>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</si>
  <si>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</si>
  <si>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</si>
  <si>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</si>
  <si>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</si>
  <si>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</si>
  <si>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</si>
  <si>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</si>
  <si>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</si>
  <si>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</si>
  <si>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</si>
  <si>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</si>
  <si>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</si>
  <si>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</si>
  <si>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</si>
  <si>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</si>
  <si>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</si>
  <si>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</si>
  <si>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</si>
  <si>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</si>
  <si>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</si>
  <si>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</si>
  <si>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</si>
  <si>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</si>
  <si>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</si>
  <si>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</si>
  <si>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</si>
  <si>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</si>
  <si>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</si>
  <si>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</si>
  <si>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</si>
  <si>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</si>
  <si>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</si>
  <si>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</si>
  <si>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</si>
  <si>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</si>
  <si>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</si>
  <si>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</si>
  <si>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</si>
  <si>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</si>
  <si>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</si>
  <si>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</si>
  <si>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</si>
  <si>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</si>
  <si>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</si>
  <si>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</si>
  <si>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</si>
  <si>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</si>
  <si>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</si>
  <si>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</si>
  <si>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</si>
  <si>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</si>
  <si>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</si>
  <si>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</si>
  <si>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</si>
  <si>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</si>
  <si>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</si>
  <si>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</si>
  <si>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</si>
  <si>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</si>
  <si>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</si>
  <si>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</si>
  <si>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</si>
  <si>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</si>
  <si>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</si>
  <si>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</si>
  <si>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</si>
  <si>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</si>
  <si>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</si>
  <si>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</si>
  <si>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</si>
  <si>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</si>
  <si>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</si>
  <si>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</si>
  <si>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</si>
  <si>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</si>
  <si>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</si>
  <si>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</si>
  <si>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</si>
  <si>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</si>
  <si>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</si>
  <si>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</si>
  <si>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</si>
  <si>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</si>
  <si>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</si>
  <si>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</si>
  <si>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</si>
  <si>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</si>
  <si>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</si>
  <si>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</si>
  <si>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</si>
  <si>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</si>
  <si>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</si>
  <si>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</si>
  <si>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</si>
  <si>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</si>
  <si>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</si>
  <si>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</si>
  <si>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</si>
  <si>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</si>
  <si>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</si>
  <si>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</si>
  <si>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</si>
  <si>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</si>
  <si>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</si>
  <si>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</si>
  <si>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</si>
  <si>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</si>
  <si>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</si>
  <si>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</si>
  <si>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</si>
  <si>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</si>
  <si>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</si>
  <si>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</si>
  <si>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</si>
  <si>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</si>
  <si>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</si>
  <si>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</si>
  <si>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</si>
  <si>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</si>
  <si>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</si>
  <si>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</si>
  <si>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</si>
  <si>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</si>
  <si>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</si>
  <si>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</si>
  <si>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</si>
  <si>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</si>
  <si>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</si>
  <si>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</si>
  <si>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</si>
  <si>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</si>
  <si>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</si>
  <si>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</si>
  <si>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</si>
  <si>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</si>
  <si>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</si>
  <si>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</si>
  <si>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</si>
  <si>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</si>
  <si>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</si>
  <si>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</si>
  <si>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</si>
  <si>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</si>
  <si>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</si>
  <si>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</si>
  <si>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</si>
  <si>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</si>
  <si>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</si>
  <si>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</si>
  <si>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</si>
  <si>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</si>
  <si>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</si>
  <si>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</si>
  <si>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</si>
  <si>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</si>
  <si>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</si>
  <si>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</si>
  <si>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</si>
  <si>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</si>
  <si>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</si>
  <si>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</si>
  <si>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</si>
  <si>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</si>
  <si>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</si>
  <si>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</si>
  <si>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</si>
  <si>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</si>
  <si>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</si>
  <si>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</si>
  <si>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</si>
  <si>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</si>
  <si>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</si>
  <si>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</si>
  <si>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</si>
  <si>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</si>
  <si>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</si>
  <si>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</si>
  <si>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</si>
  <si>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</si>
  <si>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</si>
  <si>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</si>
  <si>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</si>
  <si>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</si>
  <si>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</si>
  <si>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</si>
  <si>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</si>
  <si>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</si>
  <si>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</si>
  <si>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</si>
  <si>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</si>
  <si>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</si>
  <si>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</si>
  <si>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</si>
  <si>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</si>
  <si>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</si>
  <si>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</si>
  <si>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</si>
  <si>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</si>
  <si>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</si>
  <si>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</si>
  <si>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</si>
  <si>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</si>
  <si>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</si>
  <si>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</si>
  <si>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</si>
  <si>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</si>
  <si>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</si>
  <si>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</si>
  <si>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</si>
  <si>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</si>
  <si>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</si>
  <si>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</si>
  <si>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</si>
  <si>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</si>
  <si>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</si>
  <si>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</si>
  <si>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</si>
  <si>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</si>
  <si>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</si>
  <si>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</si>
  <si>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</si>
  <si>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</si>
  <si>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</si>
  <si>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</si>
  <si>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</si>
  <si>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</si>
  <si>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</si>
  <si>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</si>
  <si>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</si>
  <si>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</si>
  <si>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</si>
  <si>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</si>
  <si>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</si>
  <si>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</si>
  <si>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</si>
  <si>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</si>
  <si>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</si>
  <si>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</si>
  <si>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</si>
  <si>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</si>
  <si>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</si>
  <si>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</si>
  <si>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</si>
  <si>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</si>
  <si>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</si>
  <si>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</si>
  <si>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</si>
  <si>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</si>
  <si>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</si>
  <si>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</si>
  <si>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</si>
  <si>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</si>
  <si>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</si>
  <si>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</si>
  <si>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</si>
  <si>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</si>
  <si>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</si>
  <si>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</si>
  <si>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</si>
  <si>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</si>
  <si>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</si>
  <si>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</si>
  <si>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</si>
  <si>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</si>
  <si>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</si>
  <si>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</si>
  <si>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</si>
  <si>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</si>
  <si>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</si>
  <si>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</si>
  <si>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</si>
  <si>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</si>
  <si>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</si>
  <si>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</si>
  <si>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</si>
  <si>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</si>
  <si>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</si>
  <si>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</si>
  <si>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</si>
  <si>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</si>
  <si>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</si>
  <si>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</si>
  <si>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</si>
  <si>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</si>
  <si>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</si>
  <si>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</si>
  <si>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</si>
  <si>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</si>
  <si>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</si>
  <si>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</si>
  <si>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</si>
  <si>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</si>
  <si>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</si>
  <si>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</si>
  <si>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</si>
  <si>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</si>
  <si>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</si>
  <si>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</si>
  <si>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</si>
  <si>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</si>
  <si>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</si>
  <si>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</si>
  <si>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</si>
  <si>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</si>
  <si>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</si>
  <si>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</si>
  <si>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</si>
  <si>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</si>
  <si>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</si>
  <si>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</si>
  <si>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</si>
  <si>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</si>
  <si>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</si>
  <si>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</si>
  <si>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</si>
  <si>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</si>
  <si>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</si>
  <si>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</si>
  <si>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</si>
  <si>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</si>
  <si>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</si>
  <si>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</si>
  <si>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</si>
  <si>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</si>
  <si>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</si>
  <si>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</si>
  <si>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</si>
  <si>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</si>
  <si>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</si>
  <si>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</si>
  <si>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</si>
  <si>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</si>
  <si>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</si>
  <si>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</si>
  <si>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</si>
  <si>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</si>
  <si>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</si>
  <si>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</si>
  <si>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</si>
  <si>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</si>
  <si>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</si>
  <si>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</si>
  <si>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</si>
  <si>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</si>
  <si>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</si>
  <si>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</si>
  <si>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</si>
  <si>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</si>
  <si>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</si>
  <si>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</si>
  <si>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</si>
  <si>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</si>
  <si>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</si>
  <si>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</si>
  <si>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</si>
  <si>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</si>
  <si>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</si>
  <si>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</si>
  <si>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</si>
  <si>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</si>
  <si>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</si>
  <si>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</si>
  <si>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</si>
  <si>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</si>
  <si>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</si>
  <si>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</si>
  <si>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</si>
  <si>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</si>
  <si>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</si>
  <si>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</si>
  <si>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</si>
  <si>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</si>
  <si>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</si>
  <si>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</si>
  <si>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</si>
  <si>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</si>
  <si>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</si>
  <si>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</si>
  <si>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</si>
  <si>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</si>
  <si>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</si>
  <si>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</si>
  <si>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</si>
  <si>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</si>
  <si>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</si>
  <si>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</si>
  <si>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</si>
  <si>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</si>
  <si>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</si>
  <si>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</si>
  <si>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</si>
  <si>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</si>
  <si>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</si>
  <si>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</si>
  <si>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</si>
  <si>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</si>
  <si>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</si>
  <si>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</si>
  <si>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</si>
  <si>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</si>
  <si>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</si>
  <si>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</si>
  <si>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</si>
  <si>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</si>
  <si>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</si>
  <si>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</si>
  <si>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</si>
  <si>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</si>
  <si>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</si>
  <si>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</si>
  <si>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</si>
  <si>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</si>
  <si>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</si>
  <si>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</si>
  <si>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</si>
  <si>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</si>
  <si>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</si>
  <si>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</si>
  <si>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</si>
  <si>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</si>
  <si>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</si>
  <si>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</si>
  <si>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</si>
  <si>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</si>
  <si>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</si>
  <si>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</si>
  <si>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</si>
  <si>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</si>
  <si>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</si>
  <si>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</si>
  <si>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</si>
  <si>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</si>
  <si>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</si>
  <si>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</si>
  <si>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</si>
  <si>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</si>
  <si>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</si>
  <si>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</si>
  <si>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</si>
  <si>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</si>
  <si>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</si>
  <si>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</si>
  <si>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</si>
  <si>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</si>
  <si>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</si>
  <si>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</si>
  <si>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</si>
  <si>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</si>
  <si>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</si>
  <si>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</si>
  <si>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</si>
  <si>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</si>
  <si>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</si>
  <si>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</si>
  <si>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</si>
  <si>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</si>
  <si>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</si>
  <si>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</si>
  <si>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</si>
  <si>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</si>
  <si>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</si>
  <si>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</si>
  <si>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</si>
  <si>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</si>
  <si>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</si>
  <si>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</si>
  <si>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</si>
  <si>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</si>
  <si>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</si>
  <si>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</si>
  <si>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</si>
  <si>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</si>
  <si>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</si>
  <si>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</si>
  <si>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</si>
  <si>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</si>
  <si>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</si>
  <si>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</si>
  <si>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</si>
  <si>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</si>
  <si>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</si>
  <si>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</si>
  <si>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</si>
  <si>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</si>
  <si>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</si>
  <si>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</si>
  <si>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</si>
  <si>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</si>
  <si>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</si>
  <si>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</si>
  <si>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</si>
  <si>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</si>
  <si>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</si>
  <si>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</si>
  <si>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</si>
  <si>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</si>
  <si>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</si>
  <si>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</si>
  <si>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</si>
  <si>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</si>
  <si>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</si>
  <si>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</si>
  <si>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</si>
  <si>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</si>
  <si>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</si>
  <si>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</si>
  <si>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</si>
  <si>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</si>
  <si>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</si>
  <si>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</si>
  <si>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</si>
  <si>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</si>
  <si>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</si>
  <si>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</si>
  <si>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</si>
  <si>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</si>
  <si>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</si>
  <si>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</si>
  <si>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</si>
  <si>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</si>
  <si>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</si>
  <si>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</si>
  <si>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</si>
  <si>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</si>
  <si>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</si>
  <si>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</si>
  <si>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</si>
  <si>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</si>
  <si>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</si>
  <si>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</si>
  <si>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</si>
  <si>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</si>
  <si>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</si>
  <si>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</si>
  <si>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</si>
  <si>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</si>
  <si>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</si>
  <si>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</si>
  <si>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</si>
  <si>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</si>
  <si>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</si>
  <si>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</si>
  <si>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</si>
  <si>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</si>
  <si>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</si>
  <si>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</si>
  <si>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</si>
  <si>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</si>
  <si>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</si>
  <si>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</si>
  <si>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</si>
  <si>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</si>
  <si>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</si>
  <si>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</si>
  <si>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</si>
  <si>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</si>
  <si>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</si>
  <si>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</si>
  <si>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</si>
  <si>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</si>
  <si>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</si>
  <si>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</si>
  <si>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</si>
  <si>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</si>
  <si>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</si>
  <si>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</si>
  <si>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</si>
  <si>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</si>
  <si>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</si>
  <si>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</si>
  <si>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</si>
  <si>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</si>
  <si>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</si>
  <si>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</si>
  <si>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</si>
  <si>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</si>
  <si>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</si>
  <si>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</si>
  <si>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</si>
  <si>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</si>
  <si>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</si>
  <si>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</si>
  <si>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</si>
  <si>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</si>
  <si>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</si>
  <si>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</si>
  <si>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</si>
  <si>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</si>
  <si>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</si>
  <si>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</si>
  <si>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</si>
  <si>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</si>
  <si>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</si>
  <si>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</si>
  <si>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</si>
  <si>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</si>
  <si>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</si>
  <si>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</si>
  <si>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</si>
  <si>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</si>
  <si>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</si>
  <si>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</si>
  <si>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</si>
  <si>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</si>
  <si>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</si>
  <si>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</si>
  <si>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</si>
  <si>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</si>
  <si>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</si>
  <si>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</si>
  <si>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</si>
  <si>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</si>
  <si>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</si>
  <si>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</si>
  <si>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</si>
  <si>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</si>
  <si>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</si>
  <si>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</si>
  <si>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</si>
  <si>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</si>
  <si>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</si>
  <si>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</si>
  <si>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</si>
  <si>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</si>
  <si>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</si>
  <si>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</si>
  <si>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</si>
  <si>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</si>
  <si>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</si>
  <si>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</si>
  <si>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</si>
  <si>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</si>
  <si>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</si>
  <si>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</si>
  <si>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</si>
  <si>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</si>
  <si>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</si>
  <si>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</si>
  <si>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</si>
  <si>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</si>
  <si>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</si>
  <si>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</si>
  <si>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</si>
  <si>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</si>
  <si>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</si>
  <si>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</si>
  <si>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</si>
  <si>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</si>
  <si>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</si>
  <si>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</si>
  <si>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</si>
  <si>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</si>
  <si>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</si>
  <si>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</si>
  <si>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</si>
  <si>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</si>
  <si>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</si>
  <si>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</si>
  <si>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</si>
  <si>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</si>
  <si>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</si>
  <si>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</si>
  <si>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</si>
  <si>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</si>
  <si>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</si>
  <si>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</si>
  <si>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</si>
  <si>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</si>
  <si>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</si>
  <si>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</si>
  <si>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</si>
  <si>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</si>
  <si>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</si>
  <si>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</si>
  <si>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</si>
  <si>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</si>
  <si>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</si>
  <si>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</si>
  <si>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</si>
  <si>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</si>
  <si>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</si>
  <si>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</si>
  <si>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</si>
  <si>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</si>
  <si>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</si>
  <si>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</si>
  <si>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</si>
  <si>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</si>
  <si>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</si>
  <si>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</si>
  <si>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</si>
  <si>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</si>
  <si>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</si>
  <si>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</si>
  <si>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</si>
  <si>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</si>
  <si>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</si>
  <si>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</si>
  <si>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</si>
  <si>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</si>
  <si>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</si>
  <si>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</si>
  <si>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</si>
  <si>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</si>
  <si>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</si>
  <si>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</si>
  <si>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</si>
  <si>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</si>
  <si>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</si>
  <si>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</si>
  <si>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</si>
  <si>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</si>
  <si>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</si>
  <si>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</si>
  <si>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</si>
  <si>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</si>
  <si>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</si>
  <si>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</si>
  <si>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</si>
  <si>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</si>
  <si>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</si>
  <si>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</si>
  <si>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</si>
  <si>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</si>
  <si>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</si>
  <si>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</si>
  <si>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</si>
  <si>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</si>
  <si>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</si>
  <si>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</si>
  <si>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</si>
  <si>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</si>
  <si>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</si>
  <si>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</si>
  <si>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</si>
  <si>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</si>
  <si>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</si>
  <si>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</si>
  <si>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</si>
  <si>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</si>
  <si>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</si>
  <si>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</si>
  <si>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</si>
  <si>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</si>
  <si>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</si>
  <si>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</si>
  <si>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</si>
  <si>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</si>
  <si>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</si>
  <si>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</si>
  <si>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</si>
  <si>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</si>
  <si>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</si>
  <si>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</si>
  <si>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</si>
  <si>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</si>
  <si>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</si>
  <si>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</si>
  <si>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</si>
  <si>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</si>
  <si>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</si>
  <si>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</si>
  <si>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</si>
  <si>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</si>
  <si>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</si>
  <si>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</si>
  <si>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</si>
  <si>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</si>
  <si>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</si>
  <si>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</si>
  <si>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</si>
  <si>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</si>
  <si>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</si>
  <si>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</si>
  <si>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</si>
  <si>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</si>
  <si>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</si>
  <si>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</si>
  <si>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</si>
  <si>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</si>
  <si>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</si>
  <si>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</si>
  <si>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</si>
  <si>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</si>
  <si>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</si>
  <si>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</si>
  <si>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</si>
  <si>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</si>
  <si>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</si>
  <si>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</si>
  <si>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</si>
  <si>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</si>
  <si>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</si>
  <si>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</si>
  <si>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</si>
  <si>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</si>
  <si>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</si>
  <si>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</si>
  <si>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</si>
  <si>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</si>
  <si>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</si>
  <si>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</si>
  <si>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</si>
  <si>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</si>
  <si>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</si>
  <si>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</si>
  <si>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</si>
  <si>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</si>
  <si>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</si>
  <si>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</si>
  <si>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</si>
  <si>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</si>
  <si>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</si>
  <si>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</si>
  <si>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</si>
  <si>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</si>
  <si>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</si>
  <si>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</si>
  <si>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</si>
  <si>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</si>
  <si>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</si>
  <si>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</si>
  <si>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</si>
  <si>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</si>
  <si>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</si>
  <si>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</si>
  <si>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</si>
  <si>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</si>
  <si>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</si>
  <si>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</si>
  <si>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</si>
  <si>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</si>
  <si>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</si>
  <si>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</si>
  <si>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</si>
  <si>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</si>
  <si>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</si>
  <si>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</si>
  <si>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</si>
  <si>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</si>
  <si>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</si>
  <si>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</si>
  <si>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</si>
  <si>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</si>
  <si>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</si>
  <si>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</si>
  <si>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</si>
  <si>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</si>
  <si>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</si>
  <si>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</si>
  <si>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</si>
  <si>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</si>
  <si>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</si>
  <si>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</si>
  <si>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</si>
  <si>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</si>
  <si>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</si>
  <si>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</si>
  <si>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</si>
  <si>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</si>
  <si>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</si>
  <si>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</si>
  <si>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</si>
  <si>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</si>
  <si>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</si>
  <si>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</si>
  <si>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</si>
  <si>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</si>
  <si>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</si>
  <si>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</si>
  <si>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</si>
  <si>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</si>
  <si>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</si>
  <si>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</si>
  <si>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</si>
  <si>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</si>
  <si>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</si>
  <si>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</si>
  <si>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</si>
  <si>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</si>
  <si>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</si>
  <si>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</si>
  <si>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</si>
  <si>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</si>
  <si>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</si>
  <si>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</si>
  <si>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</si>
  <si>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</si>
  <si>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</si>
  <si>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</si>
  <si>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</si>
  <si>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</si>
  <si>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</si>
  <si>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</si>
  <si>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</si>
  <si>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</si>
  <si>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</si>
  <si>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</si>
  <si>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</si>
  <si>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</si>
  <si>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</si>
  <si>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</si>
  <si>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</si>
  <si>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</si>
  <si>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</si>
  <si>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</si>
  <si>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</si>
  <si>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</si>
  <si>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</si>
  <si>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</si>
  <si>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</si>
  <si>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</si>
  <si>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</si>
  <si>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</si>
  <si>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</si>
  <si>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</si>
  <si>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</si>
  <si>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</si>
  <si>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</si>
  <si>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</si>
  <si>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</si>
  <si>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</si>
  <si>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</si>
  <si>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</si>
  <si>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</si>
  <si>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</si>
  <si>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</si>
  <si>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</si>
  <si>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</si>
  <si>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</si>
  <si>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</si>
  <si>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</si>
  <si>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</si>
  <si>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</si>
  <si>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</si>
  <si>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</si>
  <si>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</si>
  <si>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</si>
  <si>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</si>
  <si>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</si>
  <si>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</si>
  <si>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</si>
  <si>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</si>
  <si>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</si>
  <si>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</si>
  <si>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</si>
  <si>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</si>
  <si>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</si>
  <si>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</si>
  <si>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</si>
  <si>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</si>
  <si>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</si>
  <si>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</si>
  <si>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</si>
  <si>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</si>
  <si>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</si>
  <si>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</si>
  <si>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</si>
  <si>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</si>
  <si>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</si>
  <si>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</si>
  <si>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</si>
  <si>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</si>
  <si>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</si>
  <si>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</si>
  <si>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</si>
  <si>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</si>
  <si>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</si>
  <si>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</si>
  <si>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</si>
  <si>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</si>
  <si>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</si>
  <si>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</si>
  <si>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</si>
  <si>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</si>
  <si>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</si>
  <si>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</si>
  <si>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</si>
  <si>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</si>
  <si>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</si>
  <si>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</si>
  <si>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</si>
  <si>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</si>
  <si>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</si>
  <si>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</si>
  <si>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</si>
  <si>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</si>
  <si>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</si>
  <si>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</si>
  <si>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</si>
  <si>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</si>
  <si>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</si>
  <si>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</si>
  <si>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</si>
  <si>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</si>
  <si>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</si>
  <si>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</si>
  <si>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</si>
  <si>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</si>
  <si>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</si>
  <si>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</si>
  <si>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</si>
  <si>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</si>
  <si>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</si>
  <si>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</si>
  <si>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</si>
  <si>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</si>
  <si>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</si>
  <si>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</si>
  <si>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</si>
  <si>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</si>
  <si>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</si>
  <si>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</si>
  <si>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</si>
  <si>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</si>
  <si>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</si>
  <si>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</si>
  <si>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</si>
  <si>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</si>
  <si>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</si>
  <si>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</si>
  <si>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</si>
  <si>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</si>
  <si>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</si>
  <si>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</si>
  <si>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</si>
  <si>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</si>
  <si>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</si>
  <si>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</si>
  <si>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</si>
  <si>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</si>
  <si>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</si>
  <si>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</si>
  <si>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</si>
  <si>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</si>
  <si>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</si>
  <si>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</si>
  <si>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</si>
  <si>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</si>
  <si>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</si>
  <si>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</si>
  <si>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</si>
  <si>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</si>
  <si>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</si>
  <si>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</si>
  <si>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</si>
  <si>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</si>
  <si>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</si>
  <si>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</si>
  <si>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</si>
  <si>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</si>
  <si>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</si>
  <si>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</si>
  <si>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</si>
  <si>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</si>
  <si>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</si>
  <si>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</si>
  <si>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</si>
  <si>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</si>
  <si>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</si>
  <si>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</si>
  <si>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</si>
  <si>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</si>
  <si>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</si>
  <si>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</si>
  <si>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</si>
  <si>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</si>
  <si>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</si>
  <si>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</si>
  <si>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</si>
  <si>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</si>
  <si>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</si>
  <si>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</si>
  <si>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</si>
  <si>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</si>
  <si>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</si>
  <si>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</si>
  <si>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</si>
  <si>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</si>
  <si>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</si>
  <si>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</si>
  <si>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</si>
  <si>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</si>
  <si>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</si>
  <si>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</si>
  <si>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</si>
  <si>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</si>
  <si>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</si>
  <si>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</si>
  <si>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</si>
  <si>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</si>
  <si>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</si>
  <si>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</si>
  <si>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</si>
  <si>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</si>
  <si>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</si>
  <si>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</si>
  <si>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</si>
  <si>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</si>
  <si>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</si>
  <si>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</si>
  <si>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</si>
  <si>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</si>
  <si>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</si>
  <si>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</si>
  <si>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</si>
  <si>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</si>
  <si>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</si>
  <si>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</si>
  <si>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</si>
  <si>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</si>
  <si>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</si>
  <si>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</si>
  <si>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</si>
  <si>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</si>
  <si>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</si>
  <si>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</si>
  <si>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</si>
  <si>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</si>
  <si>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</si>
  <si>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</si>
  <si>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</si>
  <si>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</si>
  <si>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</si>
  <si>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</si>
  <si>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</si>
  <si>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</si>
  <si>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</si>
  <si>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</si>
  <si>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</si>
  <si>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</si>
  <si>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</si>
  <si>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</si>
  <si>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</si>
  <si>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</si>
  <si>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</si>
  <si>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</si>
  <si>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</si>
  <si>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</si>
  <si>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</si>
  <si>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</si>
  <si>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</si>
  <si>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</si>
  <si>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</si>
  <si>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</si>
  <si>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</si>
  <si>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</si>
  <si>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</si>
  <si>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</si>
  <si>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</si>
  <si>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</si>
  <si>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</si>
  <si>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</si>
  <si>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</si>
  <si>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</si>
  <si>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</si>
  <si>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</si>
  <si>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</si>
  <si>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</si>
  <si>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</si>
  <si>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</si>
  <si>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</si>
  <si>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</si>
  <si>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</si>
  <si>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</si>
  <si>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</si>
  <si>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</si>
  <si>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</si>
  <si>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</si>
  <si>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</si>
  <si>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</si>
  <si>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</si>
  <si>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</si>
  <si>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</si>
  <si>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</si>
  <si>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</si>
  <si>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</si>
  <si>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</si>
  <si>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</si>
  <si>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</si>
  <si>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</si>
  <si>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</si>
  <si>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</si>
  <si>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</si>
  <si>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</si>
  <si>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</si>
  <si>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</si>
  <si>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</si>
  <si>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</si>
  <si>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</si>
  <si>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</si>
  <si>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</si>
  <si>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</si>
  <si>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</si>
  <si>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</si>
  <si>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</si>
  <si>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</si>
  <si>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</si>
  <si>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</si>
  <si>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</si>
  <si>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</si>
  <si>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</si>
  <si>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</si>
  <si>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</si>
  <si>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</si>
  <si>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</si>
  <si>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</si>
  <si>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</si>
  <si>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</si>
  <si>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</si>
  <si>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</si>
  <si>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</si>
  <si>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</si>
  <si>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</si>
  <si>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</si>
  <si>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</si>
  <si>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</si>
  <si>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</si>
  <si>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</si>
  <si>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</si>
  <si>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</si>
  <si>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</si>
  <si>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</si>
  <si>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</si>
  <si>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</si>
  <si>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</si>
  <si>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</si>
  <si>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</si>
  <si>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</si>
  <si>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</si>
  <si>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</si>
  <si>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</si>
  <si>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</si>
  <si>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</si>
  <si>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</si>
  <si>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</si>
  <si>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</si>
  <si>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</si>
  <si>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</si>
  <si>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</si>
  <si>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</si>
  <si>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</si>
  <si>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</si>
  <si>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</si>
  <si>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</si>
  <si>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</si>
  <si>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</si>
  <si>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</si>
  <si>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</si>
  <si>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</si>
  <si>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</si>
  <si>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</si>
  <si>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</si>
  <si>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</si>
  <si>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</si>
  <si>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</si>
  <si>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</si>
  <si>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</si>
  <si>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</si>
  <si>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</si>
  <si>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</si>
  <si>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</si>
  <si>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</si>
  <si>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</si>
  <si>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</si>
  <si>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</si>
  <si>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</si>
  <si>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</si>
  <si>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</si>
  <si>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</si>
  <si>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</si>
  <si>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</si>
  <si>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</si>
  <si>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</si>
  <si>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</si>
  <si>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</si>
  <si>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</si>
  <si>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</si>
  <si>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</si>
  <si>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</si>
  <si>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</si>
  <si>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</si>
  <si>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</si>
  <si>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</si>
  <si>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</si>
  <si>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</si>
  <si>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</si>
  <si>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</si>
  <si>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</si>
  <si>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</si>
  <si>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</si>
  <si>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</si>
  <si>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</si>
  <si>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</si>
  <si>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</si>
  <si>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</si>
  <si>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</si>
  <si>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</si>
  <si>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</si>
  <si>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</si>
  <si>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</si>
  <si>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</si>
  <si>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</si>
  <si>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</si>
  <si>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</si>
  <si>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</si>
  <si>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</si>
  <si>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</si>
  <si>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</si>
  <si>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</si>
  <si>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</si>
  <si>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</si>
  <si>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</si>
  <si>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</si>
  <si>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</si>
  <si>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</si>
  <si>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</si>
  <si>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</si>
  <si>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</si>
  <si>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</si>
  <si>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</si>
  <si>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</si>
  <si>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</si>
  <si>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</si>
  <si>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</si>
  <si>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</si>
  <si>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</si>
  <si>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</si>
  <si>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</si>
  <si>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</si>
  <si>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</si>
  <si>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</si>
  <si>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</si>
  <si>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</si>
  <si>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</si>
  <si>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</si>
  <si>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</si>
  <si>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</si>
  <si>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</si>
  <si>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</si>
  <si>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</si>
  <si>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</si>
  <si>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</si>
  <si>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</si>
  <si>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</si>
  <si>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</si>
  <si>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</si>
  <si>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</si>
  <si>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</si>
  <si>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</si>
  <si>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</si>
  <si>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</si>
  <si>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</si>
  <si>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</si>
  <si>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</si>
  <si>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</si>
  <si>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</si>
  <si>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</si>
  <si>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</si>
  <si>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</si>
  <si>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</si>
  <si>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</si>
  <si>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</si>
  <si>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</si>
  <si>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</si>
  <si>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</si>
  <si>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</si>
  <si>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</si>
  <si>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</si>
  <si>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</si>
  <si>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</si>
  <si>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</si>
  <si>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</si>
  <si>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</si>
  <si>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</si>
  <si>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</si>
  <si>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</si>
  <si>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</si>
  <si>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</si>
  <si>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</si>
  <si>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</si>
  <si>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</si>
  <si>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</si>
  <si>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</si>
  <si>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</si>
  <si>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</si>
  <si>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</si>
  <si>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</si>
  <si>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</si>
  <si>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</si>
  <si>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</si>
  <si>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</si>
  <si>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</si>
  <si>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</si>
  <si>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</si>
  <si>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</si>
  <si>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</si>
  <si>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</si>
  <si>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</si>
  <si>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</si>
  <si>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</si>
  <si>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</si>
  <si>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</si>
  <si>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</si>
  <si>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</si>
  <si>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</si>
  <si>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</si>
  <si>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</si>
  <si>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</si>
  <si>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</si>
  <si>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</si>
  <si>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</si>
  <si>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</si>
  <si>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</si>
  <si>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</si>
  <si>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</si>
  <si>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</si>
  <si>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</si>
  <si>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</si>
  <si>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</si>
  <si>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</si>
  <si>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</si>
  <si>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</si>
  <si>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</si>
  <si>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</si>
  <si>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</si>
  <si>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</si>
  <si>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</si>
  <si>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</si>
  <si>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</si>
  <si>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</si>
  <si>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</si>
  <si>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</si>
  <si>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</si>
  <si>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</si>
  <si>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</si>
  <si>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</si>
  <si>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</si>
  <si>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</si>
  <si>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</si>
  <si>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</si>
  <si>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</si>
  <si>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</si>
  <si>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</si>
  <si>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</si>
  <si>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</si>
  <si>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</si>
  <si>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</si>
  <si>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</si>
  <si>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</si>
  <si>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</si>
  <si>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</si>
  <si>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</si>
  <si>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</si>
  <si>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</si>
  <si>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</si>
  <si>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</si>
  <si>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</si>
  <si>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</si>
  <si>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</si>
  <si>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</si>
  <si>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</si>
  <si>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</si>
  <si>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</si>
  <si>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</si>
  <si>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</si>
  <si>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</si>
  <si>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</si>
  <si>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</si>
  <si>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</si>
  <si>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</si>
  <si>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</si>
  <si>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</si>
  <si>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</si>
  <si>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</si>
  <si>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</si>
  <si>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</si>
  <si>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</si>
  <si>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</si>
  <si>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</si>
  <si>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</si>
  <si>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</si>
  <si>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</si>
  <si>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</si>
  <si>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</si>
  <si>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</si>
  <si>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</si>
  <si>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</si>
  <si>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</si>
  <si>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</si>
  <si>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</si>
  <si>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</si>
  <si>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</si>
  <si>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</si>
  <si>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</si>
  <si>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</si>
  <si>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</si>
  <si>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</si>
  <si>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</si>
  <si>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</si>
  <si>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</si>
  <si>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</si>
  <si>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</si>
  <si>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</si>
  <si>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</si>
  <si>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</si>
  <si>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</si>
  <si>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</si>
  <si>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</si>
  <si>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</si>
  <si>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</si>
  <si>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</si>
  <si>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</si>
  <si>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</si>
  <si>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</si>
  <si>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</si>
  <si>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</si>
  <si>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</si>
  <si>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</si>
  <si>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</si>
  <si>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</si>
  <si>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</si>
  <si>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</si>
  <si>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</si>
  <si>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</si>
  <si>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</si>
  <si>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</si>
  <si>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</si>
  <si>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</si>
  <si>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</si>
  <si>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</si>
  <si>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</si>
  <si>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</si>
  <si>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</si>
  <si>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</si>
  <si>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</si>
  <si>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</si>
  <si>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</si>
  <si>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</si>
  <si>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</si>
  <si>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</si>
  <si>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</si>
  <si>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</si>
  <si>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</si>
  <si>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</si>
  <si>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</si>
  <si>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</si>
  <si>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</si>
  <si>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</si>
  <si>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</si>
  <si>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</si>
  <si>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</si>
  <si>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</si>
  <si>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</si>
  <si>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</si>
  <si>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</si>
  <si>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</si>
  <si>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</si>
  <si>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</si>
  <si>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</si>
  <si>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</si>
  <si>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</si>
  <si>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</si>
  <si>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</si>
  <si>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</si>
  <si>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</si>
  <si>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</si>
  <si>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</si>
  <si>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</si>
  <si>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</si>
  <si>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</si>
  <si>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</si>
  <si>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</si>
  <si>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</si>
  <si>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</si>
  <si>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</si>
  <si>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</si>
  <si>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</si>
  <si>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</si>
  <si>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</si>
  <si>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</si>
  <si>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</si>
  <si>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</si>
  <si>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</si>
  <si>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</si>
  <si>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</si>
  <si>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</si>
  <si>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</si>
  <si>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</si>
  <si>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</si>
  <si>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</si>
  <si>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</si>
  <si>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</si>
  <si>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</si>
  <si>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</si>
  <si>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</si>
  <si>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</si>
  <si>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</si>
  <si>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</si>
  <si>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</si>
  <si>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</si>
  <si>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</si>
  <si>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</si>
  <si>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</si>
  <si>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</si>
  <si>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</si>
  <si>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</si>
  <si>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</si>
  <si>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</si>
  <si>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</si>
  <si>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</si>
  <si>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</si>
  <si>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</si>
  <si>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</si>
  <si>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</si>
  <si>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</si>
  <si>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</si>
  <si>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</si>
  <si>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</si>
  <si>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</si>
  <si>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</si>
  <si>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</si>
  <si>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</si>
  <si>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</si>
  <si>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</si>
  <si>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</si>
  <si>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</si>
  <si>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</si>
  <si>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</si>
  <si>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</si>
  <si>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</si>
  <si>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</si>
  <si>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</si>
  <si>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</si>
  <si>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</si>
  <si>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</si>
  <si>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</si>
  <si>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</si>
  <si>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</si>
  <si>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</si>
  <si>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</si>
  <si>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</si>
  <si>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</si>
  <si>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</si>
  <si>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</si>
  <si>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</si>
  <si>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</si>
  <si>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</si>
  <si>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</si>
  <si>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</si>
  <si>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</si>
  <si>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</si>
  <si>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</si>
  <si>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</si>
  <si>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</si>
  <si>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</si>
  <si>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</si>
  <si>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</si>
  <si>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</si>
  <si>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</si>
  <si>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</si>
  <si>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</si>
  <si>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</si>
  <si>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</si>
  <si>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</si>
  <si>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</si>
  <si>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</si>
  <si>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</si>
  <si>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</si>
  <si>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</si>
  <si>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</si>
  <si>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</si>
  <si>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</si>
  <si>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</si>
  <si>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</si>
  <si>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</si>
  <si>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</si>
  <si>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</si>
  <si>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</si>
  <si>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</si>
  <si>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</si>
  <si>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</si>
  <si>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</si>
  <si>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</si>
  <si>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</si>
  <si>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</si>
  <si>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</si>
  <si>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</si>
  <si>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</si>
  <si>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</si>
  <si>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</si>
  <si>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</si>
  <si>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</si>
  <si>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</si>
  <si>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</si>
  <si>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</si>
  <si>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</si>
  <si>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</si>
  <si>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</si>
  <si>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</si>
  <si>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</si>
  <si>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</si>
  <si>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</si>
  <si>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</si>
  <si>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</si>
  <si>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</si>
  <si>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</si>
  <si>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</si>
  <si>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</si>
  <si>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</si>
  <si>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</si>
  <si>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</si>
  <si>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</si>
  <si>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</si>
  <si>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</si>
  <si>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</si>
  <si>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</si>
  <si>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</si>
  <si>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</si>
  <si>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</si>
  <si>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</si>
  <si>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</si>
  <si>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</si>
  <si>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</si>
  <si>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</si>
  <si>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</si>
  <si>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</si>
  <si>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</si>
  <si>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</si>
  <si>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</si>
  <si>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</si>
  <si>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</si>
  <si>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</si>
  <si>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</si>
  <si>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</si>
  <si>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</si>
  <si>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</si>
  <si>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</si>
  <si>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</si>
  <si>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</si>
  <si>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</si>
  <si>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</si>
  <si>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</si>
  <si>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</si>
  <si>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</si>
  <si>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</si>
  <si>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</si>
  <si>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</si>
  <si>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</si>
  <si>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</si>
  <si>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</si>
  <si>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</si>
  <si>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</si>
  <si>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</si>
  <si>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</si>
  <si>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</si>
  <si>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</si>
  <si>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</si>
  <si>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</si>
  <si>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</si>
  <si>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</si>
  <si>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</si>
  <si>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</si>
  <si>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</si>
  <si>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</si>
  <si>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</si>
  <si>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</si>
  <si>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</si>
  <si>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</si>
  <si>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</si>
  <si>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</si>
  <si>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</si>
  <si>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</si>
  <si>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</si>
  <si>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</si>
  <si>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</si>
  <si>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</si>
  <si>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</si>
  <si>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</si>
  <si>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</si>
  <si>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</si>
  <si>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</si>
  <si>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</si>
  <si>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</si>
  <si>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</si>
  <si>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</si>
  <si>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</si>
  <si>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</si>
  <si>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</si>
  <si>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</si>
  <si>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</si>
  <si>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</si>
  <si>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</si>
  <si>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</si>
  <si>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</si>
  <si>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</si>
  <si>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</si>
  <si>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</si>
  <si>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</si>
  <si>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</si>
  <si>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</si>
  <si>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</si>
  <si>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</si>
  <si>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</si>
  <si>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</si>
  <si>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</si>
  <si>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</si>
  <si>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</si>
  <si>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</si>
  <si>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</si>
  <si>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</si>
  <si>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</si>
  <si>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</si>
  <si>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</si>
  <si>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</si>
  <si>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</si>
  <si>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</si>
  <si>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</si>
  <si>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</si>
  <si>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</si>
  <si>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</si>
  <si>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</si>
  <si>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</si>
  <si>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</si>
  <si>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</si>
  <si>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</si>
  <si>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</si>
  <si>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</si>
  <si>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</si>
  <si>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</si>
  <si>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</si>
  <si>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</si>
  <si>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</si>
  <si>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</si>
  <si>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</si>
  <si>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</si>
  <si>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</si>
  <si>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</si>
  <si>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</si>
  <si>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</si>
  <si>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</si>
  <si>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</si>
  <si>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</si>
  <si>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</si>
  <si>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</si>
  <si>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</si>
  <si>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</si>
  <si>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</si>
  <si>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</si>
  <si>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</si>
  <si>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</si>
  <si>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</si>
  <si>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</si>
  <si>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</si>
  <si>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</si>
  <si>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</si>
  <si>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</si>
  <si>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</si>
  <si>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</si>
  <si>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</si>
  <si>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</si>
  <si>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</si>
  <si>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</si>
  <si>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</si>
  <si>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</si>
  <si>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</si>
  <si>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</si>
  <si>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</si>
  <si>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</si>
  <si>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</si>
  <si>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</si>
  <si>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</si>
  <si>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</si>
  <si>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</si>
  <si>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</si>
  <si>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</si>
  <si>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</si>
  <si>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</si>
  <si>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</si>
  <si>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</si>
  <si>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</si>
  <si>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</si>
  <si>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</si>
  <si>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</si>
  <si>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</si>
  <si>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</si>
  <si>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</si>
  <si>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</si>
  <si>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</si>
  <si>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</si>
  <si>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</si>
  <si>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</si>
  <si>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</si>
  <si>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</si>
  <si>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</si>
  <si>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</si>
  <si>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</si>
  <si>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</si>
  <si>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</si>
  <si>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</si>
  <si>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</si>
  <si>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</si>
  <si>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</si>
  <si>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</si>
  <si>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</si>
  <si>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</si>
  <si>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</si>
  <si>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</si>
  <si>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</si>
  <si>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</si>
  <si>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</si>
  <si>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</si>
  <si>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</si>
  <si>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</si>
  <si>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</si>
  <si>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</si>
  <si>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</si>
  <si>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</si>
  <si>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</si>
  <si>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</si>
  <si>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</si>
  <si>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</si>
  <si>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</si>
  <si>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</si>
  <si>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</si>
  <si>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</si>
  <si>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</si>
  <si>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</si>
  <si>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</si>
  <si>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</si>
  <si>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</si>
  <si>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</si>
  <si>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</si>
  <si>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</si>
  <si>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</si>
  <si>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</si>
  <si>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</si>
  <si>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</si>
  <si>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</si>
  <si>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</si>
  <si>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</si>
  <si>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</si>
  <si>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</si>
  <si>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</si>
  <si>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</si>
  <si>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</si>
  <si>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</si>
  <si>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</si>
  <si>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</si>
  <si>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</si>
  <si>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</si>
  <si>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</si>
  <si>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</si>
  <si>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</si>
  <si>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</si>
  <si>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</si>
  <si>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</si>
  <si>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</si>
  <si>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</si>
  <si>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</si>
  <si>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</si>
  <si>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</si>
  <si>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</si>
  <si>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</si>
  <si>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</si>
  <si>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</si>
  <si>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</si>
  <si>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</si>
  <si>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</si>
  <si>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</si>
  <si>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</si>
  <si>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</si>
  <si>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</si>
  <si>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</si>
  <si>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</si>
  <si>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</si>
  <si>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</si>
  <si>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</si>
  <si>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</si>
  <si>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</si>
  <si>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</si>
  <si>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</si>
  <si>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</si>
  <si>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</si>
  <si>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</si>
  <si>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</si>
  <si>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</si>
  <si>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</si>
  <si>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</si>
  <si>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</si>
  <si>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</si>
  <si>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</si>
  <si>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</si>
  <si>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</si>
  <si>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</si>
  <si>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</si>
  <si>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</si>
  <si>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</si>
  <si>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</si>
  <si>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</si>
  <si>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</si>
  <si>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</si>
  <si>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</si>
  <si>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</si>
  <si>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</si>
  <si>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</si>
  <si>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</si>
  <si>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</si>
  <si>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</si>
  <si>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</si>
  <si>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</si>
  <si>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</si>
  <si>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</si>
  <si>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</si>
  <si>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</si>
  <si>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</si>
  <si>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</si>
  <si>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</si>
  <si>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</si>
  <si>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</si>
  <si>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</si>
  <si>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</si>
  <si>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</si>
  <si>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</si>
  <si>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</si>
  <si>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</si>
  <si>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</si>
  <si>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</si>
  <si>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</si>
  <si>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</si>
  <si>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</si>
  <si>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</si>
  <si>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</si>
  <si>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</si>
  <si>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</si>
  <si>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</si>
  <si>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</si>
  <si>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</si>
  <si>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</si>
  <si>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</si>
  <si>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</si>
  <si>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</si>
  <si>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</si>
  <si>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</si>
  <si>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</si>
  <si>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</si>
  <si>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</si>
  <si>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</si>
  <si>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</si>
  <si>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</si>
  <si>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</si>
  <si>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</si>
  <si>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</si>
  <si>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</si>
  <si>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</si>
  <si>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</si>
  <si>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</si>
  <si>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</si>
  <si>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</si>
  <si>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</si>
  <si>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</si>
  <si>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</si>
  <si>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</si>
  <si>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</si>
  <si>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</si>
  <si>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</si>
  <si>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</si>
  <si>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</si>
  <si>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</si>
  <si>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</si>
  <si>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</si>
  <si>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</si>
  <si>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</si>
  <si>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</si>
  <si>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</si>
  <si>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</si>
  <si>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</si>
  <si>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</si>
  <si>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</si>
  <si>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</si>
  <si>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</si>
  <si>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</si>
  <si>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</si>
  <si>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</si>
  <si>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</si>
  <si>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</si>
  <si>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</si>
  <si>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</si>
  <si>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</si>
  <si>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</si>
  <si>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</si>
  <si>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</si>
  <si>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</si>
  <si>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</si>
  <si>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</si>
  <si>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</si>
  <si>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</si>
  <si>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</si>
  <si>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</si>
  <si>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</si>
  <si>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</si>
  <si>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</si>
  <si>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</si>
  <si>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</si>
  <si>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</si>
  <si>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</si>
  <si>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</si>
  <si>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</si>
  <si>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</si>
  <si>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</si>
  <si>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</si>
  <si>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</si>
  <si>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</si>
  <si>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</si>
  <si>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</si>
  <si>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</si>
  <si>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</si>
  <si>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</si>
  <si>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</si>
  <si>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</si>
  <si>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</si>
  <si>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</si>
  <si>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</si>
  <si>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</si>
  <si>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</si>
  <si>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</si>
  <si>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</si>
  <si>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</si>
  <si>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</si>
  <si>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</si>
  <si>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</si>
  <si>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</si>
  <si>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</si>
  <si>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</si>
  <si>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</si>
  <si>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</si>
  <si>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</si>
  <si>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</si>
  <si>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</si>
  <si>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</si>
  <si>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</si>
  <si>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</si>
  <si>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</si>
  <si>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</si>
  <si>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</si>
  <si>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</si>
  <si>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</si>
  <si>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</si>
  <si>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</si>
  <si>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</si>
  <si>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</si>
  <si>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</si>
  <si>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</si>
  <si>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</si>
  <si>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</si>
  <si>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</si>
  <si>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</si>
  <si>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</si>
  <si>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</si>
  <si>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</si>
  <si>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</si>
  <si>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</si>
  <si>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</si>
  <si>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</si>
  <si>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</si>
  <si>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</si>
  <si>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</si>
  <si>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</si>
  <si>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</si>
  <si>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</si>
  <si>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</si>
  <si>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</si>
  <si>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</si>
  <si>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</si>
  <si>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</si>
  <si>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</si>
  <si>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</si>
  <si>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</si>
  <si>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</si>
  <si>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</si>
  <si>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</si>
  <si>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</si>
  <si>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</si>
  <si>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</si>
  <si>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</si>
  <si>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</si>
  <si>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</si>
  <si>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</si>
  <si>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</si>
  <si>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</si>
  <si>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</si>
  <si>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</si>
  <si>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</si>
  <si>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</si>
  <si>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</si>
  <si>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</si>
  <si>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</si>
  <si>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</si>
  <si>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</si>
  <si>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</si>
  <si>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</si>
  <si>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</si>
  <si>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</si>
  <si>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</si>
  <si>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</si>
  <si>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</si>
  <si>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</si>
  <si>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</si>
  <si>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</si>
  <si>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</si>
  <si>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</si>
  <si>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</si>
  <si>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</si>
  <si>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</si>
  <si>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</si>
  <si>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</si>
  <si>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</si>
  <si>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</si>
  <si>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</si>
  <si>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</si>
  <si>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</si>
  <si>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</si>
  <si>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</si>
  <si>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</si>
  <si>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</si>
  <si>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</si>
  <si>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</si>
  <si>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</si>
  <si>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</si>
  <si>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</si>
  <si>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</si>
  <si>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</si>
  <si>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</si>
  <si>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</si>
  <si>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</si>
  <si>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</si>
  <si>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</si>
  <si>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</si>
  <si>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</si>
  <si>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</si>
  <si>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</si>
  <si>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</si>
  <si>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</si>
  <si>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</si>
  <si>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</si>
  <si>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</si>
  <si>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</si>
  <si>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</si>
  <si>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</si>
  <si>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</si>
  <si>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</si>
  <si>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</si>
  <si>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</si>
  <si>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</si>
  <si>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</si>
  <si>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</si>
  <si>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</si>
  <si>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</si>
  <si>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</si>
  <si>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</si>
  <si>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</si>
  <si>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</si>
  <si>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</si>
  <si>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</si>
  <si>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</si>
  <si>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</si>
  <si>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</si>
  <si>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</si>
  <si>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</si>
  <si>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</si>
  <si>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</si>
  <si>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</si>
  <si>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</si>
  <si>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</si>
  <si>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</si>
  <si>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</si>
  <si>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</si>
  <si>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</si>
  <si>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</si>
  <si>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</si>
  <si>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</si>
  <si>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</si>
  <si>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</si>
  <si>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</si>
  <si>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</si>
  <si>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</si>
  <si>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</si>
  <si>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</si>
  <si>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</si>
  <si>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</si>
  <si>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</si>
  <si>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</si>
  <si>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</si>
  <si>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</si>
  <si>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</si>
  <si>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</si>
  <si>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</si>
  <si>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</si>
  <si>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</si>
  <si>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</si>
  <si>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</si>
  <si>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</si>
  <si>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</si>
  <si>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</si>
  <si>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</si>
  <si>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</si>
  <si>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</si>
  <si>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</si>
  <si>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</si>
  <si>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</si>
  <si>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</si>
  <si>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</si>
  <si>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</si>
  <si>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</si>
  <si>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</si>
  <si>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</si>
  <si>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</si>
  <si>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</si>
  <si>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</si>
  <si>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</si>
  <si>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</si>
  <si>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</si>
  <si>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</si>
  <si>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</si>
  <si>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</si>
  <si>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</si>
  <si>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</si>
  <si>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</si>
  <si>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</si>
  <si>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</si>
  <si>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</si>
  <si>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</si>
  <si>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</si>
  <si>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</si>
  <si>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</si>
  <si>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</si>
  <si>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</si>
  <si>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</si>
  <si>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</si>
  <si>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</si>
  <si>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</si>
  <si>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</si>
  <si>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</si>
  <si>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</si>
  <si>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</si>
  <si>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</si>
  <si>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</si>
  <si>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</si>
  <si>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</si>
  <si>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</si>
  <si>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</si>
  <si>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</si>
  <si>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</si>
  <si>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</si>
  <si>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</si>
  <si>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</si>
  <si>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</si>
  <si>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</si>
  <si>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</si>
  <si>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</si>
  <si>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</si>
  <si>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</si>
  <si>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</si>
  <si>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</si>
  <si>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</si>
  <si>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</si>
  <si>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</si>
  <si>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</si>
  <si>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</si>
  <si>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</si>
  <si>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</si>
  <si>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</si>
  <si>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</si>
  <si>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</si>
  <si>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</si>
  <si>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</si>
  <si>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</si>
  <si>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</si>
  <si>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</si>
  <si>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</si>
  <si>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</si>
  <si>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</si>
  <si>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</si>
  <si>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</si>
  <si>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</si>
  <si>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</si>
  <si>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</si>
  <si>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</si>
  <si>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</si>
  <si>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</si>
  <si>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</si>
  <si>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</si>
  <si>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</si>
  <si>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</si>
  <si>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</si>
  <si>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</si>
  <si>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</si>
  <si>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</si>
  <si>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</si>
  <si>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</si>
  <si>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</si>
  <si>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</si>
  <si>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</si>
  <si>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</si>
  <si>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</si>
  <si>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</si>
  <si>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</si>
  <si>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</si>
  <si>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</si>
  <si>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</si>
  <si>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</si>
  <si>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</si>
  <si>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</si>
  <si>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</si>
  <si>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</si>
  <si>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</si>
  <si>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</si>
  <si>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</si>
  <si>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</si>
  <si>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</si>
  <si>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</si>
  <si>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</si>
  <si>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</si>
  <si>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</si>
  <si>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</si>
  <si>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</si>
  <si>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</si>
  <si>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</si>
  <si>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</si>
  <si>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</si>
  <si>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</si>
  <si>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</si>
  <si>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</si>
  <si>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</si>
  <si>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</si>
  <si>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</si>
  <si>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</si>
  <si>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</si>
  <si>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</si>
  <si>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</si>
  <si>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</si>
  <si>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</si>
  <si>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</si>
  <si>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</si>
  <si>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</si>
  <si>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</si>
  <si>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</si>
  <si>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</si>
  <si>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</si>
  <si>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</si>
  <si>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</si>
  <si>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</si>
  <si>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</si>
  <si>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</si>
  <si>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</si>
  <si>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</si>
  <si>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</si>
  <si>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</si>
  <si>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</si>
  <si>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</si>
  <si>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</si>
  <si>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</si>
  <si>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</si>
  <si>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</si>
  <si>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</si>
  <si>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</si>
  <si>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</si>
  <si>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</si>
  <si>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</si>
  <si>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</si>
  <si>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</si>
  <si>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</si>
  <si>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</si>
  <si>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</si>
  <si>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</si>
  <si>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</si>
  <si>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</si>
  <si>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</si>
  <si>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</si>
  <si>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</si>
  <si>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</si>
  <si>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</si>
  <si>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</si>
  <si>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</si>
  <si>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</si>
  <si>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</si>
  <si>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</si>
  <si>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</si>
  <si>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</si>
  <si>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</si>
  <si>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</si>
  <si>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</si>
  <si>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</si>
  <si>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</si>
  <si>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</si>
  <si>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</si>
  <si>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</si>
  <si>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</si>
  <si>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</si>
  <si>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</si>
  <si>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</si>
  <si>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</si>
  <si>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</si>
  <si>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</si>
  <si>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</si>
  <si>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</si>
  <si>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</si>
  <si>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</si>
  <si>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</si>
  <si>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</si>
  <si>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</si>
  <si>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</si>
  <si>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</si>
  <si>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</si>
  <si>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</si>
  <si>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</si>
  <si>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</si>
  <si>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</si>
  <si>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</si>
  <si>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</si>
  <si>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</si>
  <si>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</si>
  <si>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</si>
  <si>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</si>
  <si>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</si>
  <si>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</si>
  <si>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</si>
  <si>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</si>
  <si>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</si>
  <si>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</si>
  <si>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</si>
  <si>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</si>
  <si>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</si>
  <si>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</si>
  <si>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</si>
  <si>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</si>
  <si>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</si>
  <si>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</si>
  <si>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</si>
  <si>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</si>
  <si>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</si>
  <si>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</si>
  <si>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</si>
  <si>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</si>
  <si>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</si>
  <si>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</si>
  <si>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</si>
  <si>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</si>
  <si>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</si>
  <si>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</si>
  <si>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</si>
  <si>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</si>
  <si>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</si>
  <si>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</si>
  <si>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</si>
  <si>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</si>
  <si>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</si>
  <si>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</si>
  <si>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</si>
  <si>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</si>
  <si>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</si>
  <si>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</si>
  <si>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</si>
  <si>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</si>
  <si>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</si>
  <si>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</si>
  <si>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</si>
  <si>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</si>
  <si>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</si>
  <si>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</si>
  <si>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</si>
  <si>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</si>
  <si>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</si>
  <si>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</si>
  <si>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</si>
  <si>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</si>
  <si>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</si>
  <si>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</si>
  <si>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</si>
  <si>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</si>
  <si>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</si>
  <si>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</si>
  <si>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</si>
  <si>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</si>
  <si>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</si>
  <si>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</si>
  <si>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</si>
  <si>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</si>
  <si>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</si>
  <si>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</si>
  <si>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</si>
  <si>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</si>
  <si>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</si>
  <si>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</si>
  <si>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</si>
  <si>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</si>
  <si>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</si>
  <si>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</si>
  <si>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</si>
  <si>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</si>
  <si>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</si>
  <si>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</si>
  <si>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</si>
  <si>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</si>
  <si>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</si>
  <si>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</si>
  <si>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</si>
  <si>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</si>
  <si>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</si>
  <si>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</si>
  <si>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</si>
  <si>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</si>
  <si>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</si>
  <si>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</si>
  <si>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</si>
  <si>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</si>
  <si>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</si>
  <si>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</si>
  <si>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</si>
  <si>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</si>
  <si>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</si>
  <si>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</si>
  <si>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</si>
  <si>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</si>
  <si>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</si>
  <si>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</si>
  <si>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</si>
  <si>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</si>
  <si>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</si>
  <si>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</si>
  <si>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</si>
  <si>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</si>
  <si>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</si>
  <si>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</si>
  <si>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</si>
  <si>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</si>
  <si>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</si>
  <si>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</si>
  <si>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</si>
  <si>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</si>
  <si>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</si>
  <si>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</si>
  <si>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</si>
  <si>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</si>
  <si>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</si>
  <si>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</si>
  <si>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</si>
  <si>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</si>
  <si>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</si>
  <si>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</si>
  <si>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</si>
  <si>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</si>
  <si>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</si>
  <si>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</si>
  <si>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</si>
  <si>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</si>
  <si>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</si>
  <si>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</si>
  <si>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</si>
  <si>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</si>
  <si>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</si>
  <si>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</si>
  <si>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</si>
  <si>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</si>
  <si>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</si>
  <si>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</si>
  <si>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</si>
  <si>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</si>
  <si>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</si>
  <si>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</si>
  <si>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</si>
  <si>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</si>
  <si>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</si>
  <si>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</si>
  <si>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</si>
  <si>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</si>
  <si>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</si>
  <si>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</si>
  <si>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</si>
  <si>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</si>
  <si>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</si>
  <si>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</si>
  <si>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</si>
  <si>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</si>
  <si>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</si>
  <si>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</si>
  <si>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</si>
  <si>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</si>
  <si>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</si>
  <si>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</si>
  <si>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</si>
  <si>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</si>
  <si>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</si>
  <si>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</si>
  <si>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</si>
  <si>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</si>
  <si>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</si>
  <si>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</si>
  <si>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</si>
  <si>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</si>
  <si>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</si>
  <si>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</si>
  <si>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</si>
  <si>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</si>
  <si>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</si>
  <si>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</si>
  <si>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</si>
  <si>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</si>
  <si>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</si>
  <si>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</si>
  <si>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</si>
  <si>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</si>
  <si>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</si>
  <si>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</si>
  <si>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</si>
  <si>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</si>
  <si>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</si>
  <si>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</si>
  <si>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</si>
  <si>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</si>
  <si>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</si>
  <si>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</si>
  <si>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</si>
  <si>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</si>
  <si>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</si>
  <si>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</si>
  <si>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</si>
  <si>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</si>
  <si>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</si>
  <si>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</si>
  <si>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</si>
  <si>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</si>
  <si>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</si>
  <si>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</si>
  <si>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</si>
  <si>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</si>
  <si>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</si>
  <si>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</si>
  <si>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</si>
  <si>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</si>
  <si>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</si>
  <si>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</si>
  <si>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</si>
  <si>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</si>
  <si>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</si>
  <si>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</si>
  <si>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</si>
  <si>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</si>
  <si>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</si>
  <si>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</si>
  <si>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</si>
  <si>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</si>
  <si>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</si>
  <si>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</si>
  <si>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</si>
  <si>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</si>
  <si>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</si>
  <si>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</si>
  <si>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</si>
  <si>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</si>
  <si>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</si>
  <si>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</si>
  <si>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</si>
  <si>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</si>
  <si>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</si>
  <si>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</si>
  <si>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</si>
  <si>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</si>
  <si>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</si>
  <si>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</si>
  <si>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</si>
  <si>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</si>
  <si>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</si>
  <si>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</si>
  <si>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</si>
  <si>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</si>
  <si>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</si>
  <si>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</si>
  <si>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</si>
  <si>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</si>
  <si>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</si>
  <si>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</si>
  <si>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</si>
  <si>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</si>
  <si>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</si>
  <si>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</si>
  <si>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</si>
  <si>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</si>
  <si>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</si>
  <si>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</si>
  <si>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</si>
  <si>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</si>
  <si>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</si>
  <si>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</si>
  <si>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</si>
  <si>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</si>
  <si>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</si>
  <si>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</si>
  <si>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</si>
  <si>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</si>
  <si>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</si>
  <si>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</si>
  <si>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</si>
  <si>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</si>
  <si>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</si>
  <si>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</si>
  <si>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</si>
  <si>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</si>
  <si>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</si>
  <si>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</si>
  <si>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</si>
  <si>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</si>
  <si>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</si>
  <si>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</si>
  <si>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</si>
  <si>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</si>
  <si>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</si>
  <si>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</si>
  <si>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</si>
  <si>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</si>
  <si>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</si>
  <si>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</si>
  <si>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</si>
  <si>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</si>
  <si>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</si>
  <si>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</si>
  <si>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</si>
  <si>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</si>
  <si>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</si>
  <si>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</si>
  <si>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</si>
  <si>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</si>
  <si>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</si>
  <si>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</si>
  <si>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</si>
  <si>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</si>
  <si>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</si>
  <si>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</si>
  <si>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</si>
  <si>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</si>
  <si>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</si>
  <si>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</si>
  <si>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</si>
  <si>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</si>
  <si>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</si>
  <si>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</si>
  <si>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</si>
  <si>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</si>
  <si>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</si>
  <si>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</si>
  <si>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</si>
  <si>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</si>
  <si>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</si>
  <si>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</si>
  <si>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</si>
  <si>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</si>
  <si>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</si>
  <si>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</si>
  <si>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</si>
  <si>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</si>
  <si>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</si>
  <si>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</si>
  <si>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</si>
  <si>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</si>
  <si>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</si>
  <si>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</si>
  <si>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</si>
  <si>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</si>
  <si>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</si>
  <si>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</si>
  <si>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</si>
  <si>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</si>
  <si>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</si>
  <si>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</si>
  <si>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</si>
  <si>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</si>
  <si>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</si>
  <si>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</si>
  <si>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</si>
  <si>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</si>
  <si>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</si>
  <si>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</si>
  <si>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</si>
  <si>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</si>
  <si>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</si>
  <si>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</si>
  <si>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</si>
  <si>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</si>
  <si>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</si>
  <si>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</si>
  <si>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</si>
  <si>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</si>
  <si>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</si>
  <si>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</si>
  <si>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</si>
  <si>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</si>
  <si>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</si>
  <si>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</si>
  <si>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</si>
  <si>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</si>
  <si>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</si>
  <si>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</si>
  <si>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</si>
  <si>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</si>
  <si>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</si>
  <si>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</si>
  <si>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</si>
  <si>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</si>
  <si>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</si>
  <si>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</si>
  <si>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</si>
  <si>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</si>
  <si>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</si>
  <si>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</si>
  <si>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</si>
  <si>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</si>
  <si>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</si>
  <si>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</si>
  <si>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</si>
  <si>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</si>
  <si>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</si>
  <si>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</si>
  <si>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</si>
  <si>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</si>
  <si>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</si>
  <si>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</si>
  <si>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</si>
  <si>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</si>
  <si>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</si>
  <si>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</si>
  <si>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</si>
  <si>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</si>
  <si>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</si>
  <si>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</si>
  <si>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</si>
  <si>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</si>
  <si>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</si>
  <si>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</si>
  <si>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</si>
  <si>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</si>
  <si>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</si>
  <si>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</si>
  <si>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</si>
  <si>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</si>
  <si>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</si>
  <si>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</si>
  <si>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</si>
  <si>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</si>
  <si>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</si>
  <si>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</si>
  <si>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</si>
  <si>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</si>
  <si>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</si>
  <si>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</si>
  <si>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</si>
  <si>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</si>
  <si>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</si>
  <si>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</si>
  <si>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</si>
  <si>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</si>
  <si>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</si>
  <si>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</si>
  <si>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</si>
  <si>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</si>
  <si>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</si>
  <si>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</si>
  <si>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</si>
  <si>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</si>
  <si>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</si>
  <si>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</si>
  <si>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</si>
  <si>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</si>
  <si>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</si>
  <si>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</si>
  <si>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</si>
  <si>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</si>
  <si>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</si>
  <si>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</si>
  <si>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</si>
  <si>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</si>
  <si>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</si>
  <si>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</si>
  <si>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</si>
  <si>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</si>
  <si>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</si>
  <si>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</si>
  <si>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</si>
  <si>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</si>
  <si>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</si>
  <si>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</si>
  <si>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</si>
  <si>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</si>
  <si>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</si>
  <si>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</si>
  <si>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</si>
  <si>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</si>
  <si>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</si>
  <si>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</si>
  <si>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</si>
  <si>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</si>
  <si>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</si>
  <si>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</si>
  <si>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</si>
  <si>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</si>
  <si>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</si>
  <si>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</si>
  <si>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</si>
  <si>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</si>
  <si>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</si>
  <si>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</si>
  <si>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</si>
  <si>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</si>
  <si>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</si>
  <si>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</si>
  <si>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</si>
  <si>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</si>
  <si>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</si>
  <si>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</si>
  <si>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</si>
  <si>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</si>
  <si>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</si>
  <si>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</si>
  <si>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</si>
  <si>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</si>
  <si>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</si>
  <si>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</si>
  <si>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</si>
  <si>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</si>
  <si>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</si>
  <si>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</si>
  <si>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</si>
  <si>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</si>
  <si>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</si>
  <si>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</si>
  <si>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</si>
  <si>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</si>
  <si>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</si>
  <si>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</si>
  <si>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</si>
  <si>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</si>
  <si>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</si>
  <si>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</si>
  <si>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</si>
  <si>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</si>
  <si>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</si>
  <si>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</si>
  <si>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</si>
  <si>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</si>
  <si>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</si>
  <si>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</si>
  <si>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</si>
  <si>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</si>
  <si>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</si>
  <si>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</si>
  <si>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</si>
  <si>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</si>
  <si>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</si>
  <si>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</si>
  <si>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</si>
  <si>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</si>
  <si>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</si>
  <si>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</si>
  <si>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</si>
  <si>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</si>
  <si>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</si>
  <si>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</si>
  <si>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</si>
  <si>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</si>
  <si>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</si>
  <si>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</si>
  <si>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</si>
  <si>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</si>
  <si>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</si>
  <si>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</si>
  <si>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</si>
  <si>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</si>
  <si>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</si>
  <si>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</si>
  <si>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</si>
  <si>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</si>
  <si>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</si>
  <si>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</si>
  <si>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</si>
  <si>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</si>
  <si>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</si>
  <si>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</si>
  <si>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</si>
  <si>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</si>
  <si>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</si>
  <si>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</si>
  <si>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</si>
  <si>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</si>
  <si>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</si>
  <si>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</si>
  <si>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</si>
  <si>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</si>
  <si>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</si>
  <si>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</si>
  <si>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</si>
  <si>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</si>
  <si>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</si>
  <si>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</si>
  <si>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</si>
  <si>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</si>
  <si>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</si>
  <si>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</si>
  <si>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</si>
  <si>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</si>
  <si>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</si>
  <si>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</si>
  <si>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</si>
  <si>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</si>
  <si>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</si>
  <si>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</si>
  <si>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</si>
  <si>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</si>
  <si>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</si>
  <si>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</si>
  <si>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</si>
  <si>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</si>
  <si>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</si>
  <si>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</si>
  <si>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</si>
  <si>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</si>
  <si>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</si>
  <si>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</si>
  <si>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</si>
  <si>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</si>
  <si>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</si>
  <si>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</si>
  <si>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</si>
  <si>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</si>
  <si>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</si>
  <si>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</si>
  <si>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</si>
  <si>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</si>
  <si>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</si>
  <si>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</si>
  <si>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</si>
  <si>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</si>
  <si>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</si>
  <si>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</si>
  <si>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</si>
  <si>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</si>
  <si>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</si>
  <si>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</si>
  <si>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</si>
  <si>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</si>
  <si>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</si>
  <si>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</si>
  <si>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</si>
  <si>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</si>
  <si>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</si>
  <si>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</si>
  <si>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</si>
  <si>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</si>
  <si>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</si>
  <si>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</si>
  <si>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</si>
  <si>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</si>
  <si>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</si>
  <si>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</si>
  <si>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</si>
  <si>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</si>
  <si>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</si>
  <si>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</si>
  <si>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</si>
  <si>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</si>
  <si>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</si>
  <si>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</si>
  <si>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</si>
  <si>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</si>
  <si>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</si>
  <si>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</si>
  <si>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</si>
  <si>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</si>
  <si>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</si>
  <si>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</si>
  <si>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</si>
  <si>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</si>
  <si>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</si>
  <si>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</si>
  <si>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</si>
  <si>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</si>
  <si>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</si>
  <si>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</si>
  <si>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</si>
  <si>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</si>
  <si>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</si>
  <si>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</si>
  <si>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</si>
  <si>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</si>
  <si>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</si>
  <si>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</si>
  <si>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</si>
  <si>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</si>
  <si>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</si>
  <si>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</si>
  <si>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</si>
  <si>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</si>
  <si>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</si>
  <si>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</si>
  <si>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</si>
  <si>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</si>
  <si>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</si>
  <si>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</si>
  <si>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</si>
  <si>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</si>
  <si>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</si>
  <si>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</si>
  <si>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</si>
  <si>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</si>
  <si>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</si>
  <si>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</si>
  <si>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</si>
  <si>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</si>
  <si>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</si>
  <si>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</si>
  <si>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</si>
  <si>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</si>
  <si>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</si>
  <si>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</si>
  <si>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</si>
  <si>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</si>
  <si>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</si>
  <si>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</si>
  <si>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</si>
  <si>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</si>
  <si>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</si>
  <si>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</si>
  <si>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</si>
  <si>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</si>
  <si>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</si>
  <si>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</si>
  <si>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</si>
  <si>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</si>
  <si>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</si>
  <si>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</si>
  <si>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</si>
  <si>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</si>
  <si>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</si>
  <si>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</si>
  <si>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</si>
  <si>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</si>
  <si>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</si>
  <si>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</si>
  <si>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</si>
  <si>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</si>
  <si>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</si>
  <si>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</si>
  <si>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</si>
  <si>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</si>
  <si>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</si>
  <si>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</si>
  <si>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</si>
  <si>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</si>
  <si>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</si>
  <si>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</si>
  <si>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</si>
  <si>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</si>
  <si>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</si>
  <si>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</si>
  <si>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</si>
  <si>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</si>
  <si>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</si>
  <si>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</si>
  <si>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</si>
  <si>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</si>
  <si>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</si>
  <si>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</si>
  <si>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</si>
  <si>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</si>
  <si>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</si>
  <si>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</si>
  <si>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</si>
  <si>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</si>
  <si>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</si>
  <si>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</si>
  <si>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</si>
  <si>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</si>
  <si>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</si>
  <si>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</si>
  <si>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</si>
  <si>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</si>
  <si>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</si>
  <si>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</si>
  <si>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</si>
  <si>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</si>
  <si>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</si>
  <si>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</si>
  <si>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</si>
  <si>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</si>
  <si>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</si>
  <si>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</si>
  <si>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</si>
  <si>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</si>
  <si>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</si>
  <si>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</si>
  <si>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</si>
  <si>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</si>
  <si>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</si>
  <si>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</si>
  <si>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</si>
  <si>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</si>
  <si>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</si>
  <si>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</si>
  <si>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</si>
  <si>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</si>
  <si>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</si>
  <si>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</si>
  <si>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</si>
  <si>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</si>
  <si>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</si>
  <si>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</si>
  <si>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</si>
  <si>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</si>
  <si>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</si>
  <si>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</si>
  <si>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</si>
  <si>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</si>
  <si>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</si>
  <si>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</si>
  <si>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</si>
  <si>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</si>
  <si>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</si>
  <si>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</si>
  <si>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</si>
  <si>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</si>
  <si>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</si>
  <si>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</si>
  <si>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</si>
  <si>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</si>
  <si>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</si>
  <si>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</si>
  <si>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</si>
  <si>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</si>
  <si>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</si>
  <si>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</si>
  <si>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</si>
  <si>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</si>
  <si>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</si>
  <si>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</si>
  <si>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</si>
  <si>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</si>
  <si>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</si>
  <si>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</si>
  <si>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</si>
  <si>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</si>
  <si>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</si>
  <si>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</si>
  <si>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</si>
  <si>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</si>
  <si>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</si>
  <si>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</si>
  <si>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</si>
  <si>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</si>
  <si>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</si>
  <si>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</si>
  <si>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</si>
  <si>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</si>
  <si>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</si>
  <si>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</si>
  <si>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</si>
  <si>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</si>
  <si>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</si>
  <si>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</si>
  <si>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</si>
  <si>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</si>
  <si>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</si>
  <si>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</si>
  <si>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</si>
  <si>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</si>
  <si>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</si>
  <si>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</si>
  <si>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</si>
  <si>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</si>
  <si>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</si>
  <si>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</si>
  <si>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</si>
  <si>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</si>
  <si>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</si>
  <si>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</si>
  <si>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</si>
  <si>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</si>
  <si>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</si>
  <si>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</si>
  <si>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</si>
  <si>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</si>
  <si>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</si>
  <si>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</si>
  <si>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</si>
  <si>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</si>
  <si>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</si>
  <si>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</si>
  <si>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</si>
  <si>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</si>
  <si>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</si>
  <si>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</si>
  <si>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</si>
  <si>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</si>
  <si>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</si>
  <si>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</si>
  <si>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</si>
  <si>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</si>
  <si>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</si>
  <si>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</si>
  <si>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</si>
  <si>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</si>
  <si>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</si>
  <si>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</si>
  <si>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</si>
  <si>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</si>
  <si>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</si>
  <si>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</si>
  <si>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</si>
  <si>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</si>
  <si>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</si>
  <si>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</si>
  <si>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</si>
  <si>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</si>
  <si>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</si>
  <si>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</si>
  <si>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</si>
  <si>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</si>
  <si>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</si>
  <si>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</si>
  <si>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</si>
  <si>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</si>
  <si>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</si>
  <si>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</si>
  <si>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</si>
  <si>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</si>
  <si>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</si>
  <si>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</si>
  <si>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</si>
  <si>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</si>
  <si>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</si>
  <si>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</si>
  <si>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</si>
  <si>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</si>
  <si>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</si>
  <si>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</si>
  <si>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</si>
  <si>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</si>
  <si>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</si>
  <si>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</si>
  <si>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</si>
  <si>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</si>
  <si>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</si>
  <si>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</si>
  <si>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</si>
  <si>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</si>
  <si>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</si>
  <si>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</si>
  <si>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</si>
  <si>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</si>
  <si>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</si>
  <si>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</si>
  <si>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</si>
  <si>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</si>
  <si>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</si>
  <si>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</si>
  <si>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</si>
  <si>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</si>
  <si>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</si>
  <si>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</si>
  <si>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</si>
  <si>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</si>
  <si>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</si>
  <si>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</si>
  <si>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</si>
  <si>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</si>
  <si>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</si>
  <si>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</si>
  <si>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</si>
  <si>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</si>
  <si>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</si>
  <si>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</si>
  <si>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</si>
  <si>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</si>
  <si>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</si>
  <si>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</si>
  <si>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</si>
  <si>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</si>
  <si>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</si>
  <si>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</si>
  <si>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</si>
  <si>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</si>
  <si>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</si>
  <si>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</si>
  <si>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</si>
  <si>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</si>
  <si>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</si>
  <si>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</si>
  <si>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</si>
  <si>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</si>
  <si>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</si>
  <si>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</si>
  <si>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</si>
  <si>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</si>
  <si>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</si>
  <si>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</si>
  <si>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</si>
  <si>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</si>
  <si>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</si>
  <si>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</si>
  <si>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</si>
  <si>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</si>
  <si>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</si>
  <si>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</si>
  <si>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</si>
  <si>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</si>
  <si>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</si>
  <si>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</si>
  <si>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</si>
  <si>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</si>
  <si>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</si>
  <si>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</si>
  <si>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</si>
  <si>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</si>
  <si>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</si>
  <si>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</si>
  <si>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</si>
  <si>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</si>
  <si>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</si>
  <si>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</si>
  <si>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</si>
  <si>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</si>
  <si>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</si>
  <si>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</si>
  <si>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</si>
  <si>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</si>
  <si>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</si>
  <si>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</si>
  <si>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</si>
  <si>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</si>
  <si>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</si>
  <si>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</si>
  <si>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</si>
  <si>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</si>
  <si>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</si>
  <si>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</si>
  <si>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</si>
  <si>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</si>
  <si>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</si>
  <si>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</si>
  <si>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</si>
  <si>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</si>
  <si>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</si>
  <si>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</si>
  <si>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</si>
  <si>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</si>
  <si>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</si>
  <si>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</si>
  <si>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</si>
  <si>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</si>
  <si>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</si>
  <si>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</si>
  <si>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</si>
  <si>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</si>
  <si>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</si>
  <si>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</si>
  <si>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</si>
  <si>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</si>
  <si>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</si>
  <si>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</si>
  <si>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</si>
  <si>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</si>
  <si>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</si>
  <si>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</si>
  <si>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</si>
  <si>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</si>
  <si>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</si>
  <si>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</si>
  <si>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</si>
  <si>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</si>
  <si>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</si>
  <si>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</si>
  <si>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</si>
  <si>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</si>
  <si>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</si>
  <si>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</si>
  <si>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</si>
  <si>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</si>
  <si>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</si>
  <si>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</si>
  <si>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</si>
  <si>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</si>
  <si>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</si>
  <si>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</si>
  <si>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</si>
  <si>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</si>
  <si>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</si>
  <si>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</si>
  <si>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</si>
  <si>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</si>
  <si>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</si>
  <si>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</si>
  <si>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</si>
  <si>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</si>
  <si>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</si>
  <si>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</si>
  <si>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</si>
  <si>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</si>
  <si>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</si>
  <si>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</si>
  <si>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</si>
  <si>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</si>
  <si>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</si>
  <si>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</si>
  <si>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</si>
  <si>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</si>
  <si>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</si>
  <si>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</si>
  <si>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</si>
  <si>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</si>
  <si>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</si>
  <si>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</si>
  <si>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</si>
  <si>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</si>
  <si>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</si>
  <si>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</si>
  <si>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</si>
  <si>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</si>
  <si>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</si>
  <si>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</si>
  <si>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</si>
  <si>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</si>
  <si>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</si>
  <si>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</si>
  <si>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</si>
  <si>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</si>
  <si>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</si>
  <si>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</si>
  <si>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</si>
  <si>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</si>
  <si>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</si>
  <si>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</si>
  <si>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</si>
  <si>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</si>
  <si>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</si>
  <si>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</si>
  <si>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</si>
  <si>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</si>
  <si>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</si>
  <si>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</si>
  <si>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</si>
  <si>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</si>
  <si>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</si>
  <si>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</si>
  <si>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</si>
  <si>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</si>
  <si>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</si>
  <si>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</si>
  <si>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</si>
  <si>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</si>
  <si>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</si>
  <si>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</si>
  <si>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</si>
  <si>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</si>
  <si>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</si>
  <si>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</si>
  <si>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</si>
  <si>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</si>
  <si>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</si>
  <si>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</si>
  <si>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</si>
  <si>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</si>
  <si>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</si>
  <si>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</si>
  <si>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</si>
  <si>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</si>
  <si>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</si>
  <si>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</si>
  <si>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</si>
  <si>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</si>
  <si>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</si>
  <si>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</si>
  <si>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</si>
  <si>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</si>
  <si>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</si>
  <si>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</si>
  <si>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</si>
  <si>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</si>
  <si>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</si>
  <si>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</si>
  <si>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</si>
  <si>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</si>
  <si>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</si>
  <si>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</si>
  <si>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</si>
  <si>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</si>
  <si>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</si>
  <si>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</si>
  <si>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</si>
  <si>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</si>
  <si>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</si>
  <si>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</si>
  <si>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</si>
  <si>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</si>
  <si>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</si>
  <si>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</si>
  <si>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</si>
  <si>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</si>
  <si>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</si>
  <si>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</si>
  <si>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</si>
  <si>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</si>
  <si>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</si>
  <si>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</si>
  <si>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</si>
  <si>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</si>
  <si>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</si>
  <si>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</si>
  <si>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</si>
  <si>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</si>
  <si>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</si>
  <si>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</si>
  <si>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</si>
  <si>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</si>
  <si>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</si>
  <si>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</si>
  <si>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</si>
  <si>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</si>
  <si>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</si>
  <si>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</si>
  <si>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</si>
  <si>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</si>
  <si>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</si>
  <si>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</si>
  <si>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</si>
  <si>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</si>
  <si>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</si>
  <si>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</si>
  <si>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</si>
  <si>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</si>
  <si>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</si>
  <si>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</si>
  <si>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</si>
  <si>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</si>
  <si>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</si>
  <si>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</si>
  <si>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</si>
  <si>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</si>
  <si>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</si>
  <si>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</si>
  <si>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</si>
  <si>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</si>
  <si>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</si>
  <si>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</si>
  <si>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</si>
  <si>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</si>
  <si>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</si>
  <si>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</si>
  <si>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</si>
  <si>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</si>
  <si>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</si>
  <si>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</si>
  <si>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</si>
  <si>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</si>
  <si>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</si>
  <si>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</si>
  <si>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</si>
  <si>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</si>
  <si>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</si>
  <si>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</si>
  <si>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</si>
  <si>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</si>
  <si>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</si>
  <si>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</si>
  <si>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</si>
  <si>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</si>
  <si>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</si>
  <si>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</si>
  <si>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</si>
  <si>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</si>
  <si>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</si>
  <si>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</si>
  <si>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</si>
  <si>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</si>
  <si>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</si>
  <si>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</si>
  <si>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</si>
  <si>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</si>
  <si>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</si>
  <si>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</si>
  <si>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</si>
  <si>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</si>
  <si>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</si>
  <si>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</si>
  <si>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</si>
  <si>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</si>
  <si>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</si>
  <si>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</si>
  <si>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</si>
  <si>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</si>
  <si>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</si>
  <si>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</si>
  <si>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</si>
  <si>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</si>
  <si>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</si>
  <si>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</si>
  <si>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</si>
  <si>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</si>
  <si>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</si>
  <si>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</si>
  <si>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</si>
  <si>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</si>
  <si>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</si>
  <si>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</si>
  <si>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</si>
  <si>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</si>
  <si>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</si>
  <si>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</si>
  <si>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</si>
  <si>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</si>
  <si>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</si>
  <si>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</si>
  <si>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</si>
  <si>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</si>
  <si>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</si>
  <si>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</si>
  <si>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</si>
  <si>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</si>
  <si>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</si>
  <si>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</si>
  <si>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</si>
  <si>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</si>
  <si>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</si>
  <si>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</si>
  <si>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</si>
  <si>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</si>
  <si>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</si>
  <si>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</si>
  <si>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</si>
  <si>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</si>
  <si>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</si>
  <si>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</si>
  <si>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</si>
  <si>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</si>
  <si>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</si>
  <si>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</si>
  <si>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</si>
  <si>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</si>
  <si>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</si>
  <si>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</si>
  <si>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</si>
  <si>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</si>
  <si>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</si>
  <si>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</si>
  <si>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</si>
  <si>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</si>
  <si>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</si>
  <si>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</si>
  <si>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</si>
  <si>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</si>
  <si>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</si>
  <si>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</si>
  <si>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</si>
  <si>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</si>
  <si>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</si>
  <si>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</si>
  <si>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</si>
  <si>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</si>
  <si>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</si>
  <si>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</si>
  <si>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</si>
  <si>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</si>
  <si>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</si>
  <si>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</si>
  <si>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</si>
  <si>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</si>
  <si>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</si>
  <si>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</si>
  <si>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</si>
  <si>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</si>
  <si>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</si>
  <si>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</si>
  <si>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</si>
  <si>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</si>
  <si>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</si>
  <si>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</si>
  <si>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</si>
  <si>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</si>
  <si>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</si>
  <si>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</si>
  <si>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</si>
  <si>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</si>
  <si>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</si>
  <si>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</si>
  <si>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</si>
  <si>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</si>
  <si>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</si>
  <si>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</si>
  <si>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</si>
  <si>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</si>
  <si>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</si>
  <si>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</si>
  <si>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</si>
  <si>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</si>
  <si>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</si>
  <si>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</si>
  <si>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</si>
  <si>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</si>
  <si>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</si>
  <si>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</si>
  <si>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</si>
  <si>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</si>
  <si>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</si>
  <si>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</si>
  <si>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</si>
  <si>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</si>
  <si>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</si>
  <si>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</si>
  <si>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</si>
  <si>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</si>
  <si>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</si>
  <si>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</si>
  <si>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</si>
  <si>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</si>
  <si>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</si>
  <si>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</si>
  <si>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</si>
  <si>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</si>
  <si>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</si>
  <si>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</si>
  <si>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</si>
  <si>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</si>
  <si>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</si>
  <si>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</si>
  <si>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</si>
  <si>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</si>
  <si>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</si>
  <si>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</si>
  <si>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</si>
  <si>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</si>
  <si>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</si>
  <si>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</si>
  <si>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</si>
  <si>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</si>
  <si>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</si>
  <si>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</si>
  <si>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</si>
  <si>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</si>
  <si>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</si>
  <si>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</si>
  <si>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</si>
  <si>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</si>
  <si>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</si>
  <si>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</si>
  <si>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</si>
  <si>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</si>
  <si>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</si>
  <si>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</si>
  <si>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</si>
  <si>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</si>
  <si>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</si>
  <si>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</si>
  <si>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</si>
  <si>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</si>
  <si>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</si>
  <si>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</si>
  <si>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</si>
  <si>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</si>
  <si>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</si>
  <si>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</si>
  <si>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</si>
  <si>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</si>
  <si>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</si>
  <si>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</si>
  <si>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</si>
  <si>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</si>
  <si>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</si>
  <si>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</si>
  <si>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</si>
  <si>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</si>
  <si>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</si>
  <si>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</si>
  <si>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</si>
  <si>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</si>
  <si>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</si>
  <si>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</si>
  <si>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</si>
  <si>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</si>
  <si>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</si>
  <si>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</si>
  <si>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</si>
  <si>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</si>
  <si>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</si>
  <si>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</si>
  <si>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</si>
  <si>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</si>
  <si>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</si>
  <si>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</si>
  <si>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</si>
  <si>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</si>
  <si>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</si>
  <si>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</si>
  <si>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</si>
  <si>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</si>
  <si>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</si>
  <si>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</si>
  <si>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</si>
  <si>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</si>
  <si>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</si>
  <si>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</si>
  <si>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</si>
  <si>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</si>
  <si>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</si>
  <si>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</si>
  <si>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</si>
  <si>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</si>
  <si>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</si>
  <si>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</si>
  <si>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</si>
  <si>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</si>
  <si>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</si>
  <si>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</si>
  <si>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</si>
  <si>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</si>
  <si>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</si>
  <si>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</si>
  <si>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</si>
  <si>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</si>
  <si>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</si>
  <si>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</si>
  <si>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</si>
  <si>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</si>
  <si>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</si>
  <si>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</si>
  <si>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</si>
  <si>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</si>
  <si>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</si>
  <si>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</si>
  <si>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</si>
  <si>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</si>
  <si>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</si>
  <si>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</si>
  <si>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</si>
  <si>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</si>
  <si>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</si>
  <si>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</si>
  <si>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</si>
  <si>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</si>
  <si>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</si>
  <si>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</si>
  <si>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</si>
  <si>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</si>
  <si>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</si>
  <si>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</si>
  <si>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</si>
  <si>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</si>
  <si>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</si>
  <si>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</si>
  <si>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</si>
  <si>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</si>
  <si>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</si>
  <si>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</si>
  <si>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</si>
  <si>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</si>
  <si>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</si>
  <si>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</si>
  <si>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</si>
  <si>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</si>
  <si>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</si>
  <si>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</si>
  <si>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</si>
  <si>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</si>
  <si>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</si>
  <si>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</si>
  <si>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</si>
  <si>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</si>
  <si>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</si>
  <si>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</si>
  <si>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</si>
  <si>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</si>
  <si>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</si>
  <si>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</si>
  <si>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</si>
  <si>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</si>
  <si>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</si>
  <si>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</si>
  <si>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</si>
  <si>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</si>
  <si>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</si>
  <si>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</si>
  <si>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</si>
  <si>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</si>
  <si>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</si>
  <si>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</si>
  <si>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</si>
  <si>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</si>
  <si>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</si>
  <si>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</si>
  <si>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</si>
  <si>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</si>
  <si>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</si>
  <si>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</si>
  <si>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</si>
  <si>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</si>
  <si>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</si>
  <si>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</si>
  <si>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</si>
  <si>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</si>
  <si>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</si>
  <si>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</si>
  <si>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</si>
  <si>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</si>
  <si>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</si>
  <si>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</si>
  <si>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</si>
  <si>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</si>
  <si>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</si>
  <si>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</si>
  <si>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</si>
  <si>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</si>
  <si>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</si>
  <si>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</si>
  <si>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</si>
  <si>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</si>
  <si>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</si>
  <si>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</si>
  <si>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</si>
  <si>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</si>
  <si>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</si>
  <si>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</si>
  <si>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</si>
  <si>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</si>
  <si>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</si>
  <si>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</si>
  <si>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</si>
  <si>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</si>
  <si>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</si>
  <si>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</si>
  <si>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</si>
  <si>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</si>
  <si>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</si>
  <si>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</si>
  <si>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</si>
  <si>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</si>
  <si>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</si>
  <si>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</si>
  <si>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</si>
  <si>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</si>
  <si>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</si>
  <si>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</si>
  <si>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</si>
  <si>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</si>
  <si>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</si>
  <si>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</si>
  <si>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</si>
  <si>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</si>
  <si>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</si>
  <si>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</si>
  <si>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</si>
  <si>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</si>
  <si>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</si>
  <si>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</si>
  <si>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</si>
  <si>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</si>
  <si>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</si>
  <si>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</si>
  <si>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</si>
  <si>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</si>
  <si>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</si>
  <si>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</si>
  <si>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</si>
  <si>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</si>
  <si>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</si>
  <si>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</si>
  <si>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</si>
  <si>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</si>
  <si>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</si>
  <si>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</si>
  <si>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</si>
  <si>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</si>
  <si>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</si>
  <si>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</si>
  <si>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</si>
  <si>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</si>
  <si>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</si>
  <si>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</si>
  <si>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</si>
  <si>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</si>
  <si>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</si>
  <si>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</si>
  <si>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</si>
  <si>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</si>
  <si>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</si>
  <si>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</si>
  <si>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</si>
  <si>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</si>
  <si>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</si>
  <si>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</si>
  <si>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</si>
  <si>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</si>
  <si>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</si>
  <si>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</si>
  <si>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</si>
  <si>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</si>
  <si>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</si>
  <si>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</si>
  <si>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</si>
  <si>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</si>
  <si>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</si>
  <si>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</si>
  <si>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</si>
  <si>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</si>
  <si>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</si>
  <si>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</si>
  <si>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</si>
  <si>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</si>
  <si>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</si>
  <si>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</si>
  <si>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</si>
  <si>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</si>
  <si>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</si>
  <si>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</si>
  <si>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</si>
  <si>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</si>
  <si>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</si>
  <si>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</si>
  <si>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</si>
  <si>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</si>
  <si>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</si>
  <si>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</si>
  <si>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</si>
  <si>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</si>
  <si>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</si>
  <si>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</si>
  <si>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</si>
  <si>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</si>
  <si>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</si>
  <si>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</si>
  <si>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</si>
  <si>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</si>
  <si>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</si>
  <si>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</si>
  <si>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</si>
  <si>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</si>
  <si>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</si>
  <si>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</si>
  <si>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</si>
  <si>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</si>
  <si>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</si>
  <si>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</si>
  <si>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</si>
  <si>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</si>
  <si>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</si>
  <si>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</si>
  <si>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</si>
  <si>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</si>
  <si>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</si>
  <si>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</si>
  <si>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</si>
  <si>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</si>
  <si>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</si>
  <si>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</si>
  <si>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</si>
  <si>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</si>
  <si>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</si>
  <si>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</si>
  <si>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</si>
  <si>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</si>
  <si>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</si>
  <si>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</si>
  <si>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</si>
  <si>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</si>
  <si>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</si>
  <si>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</si>
  <si>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</si>
  <si>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</si>
  <si>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</si>
  <si>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</si>
  <si>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</si>
  <si>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</si>
  <si>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</si>
  <si>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</si>
  <si>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</si>
  <si>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</si>
  <si>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</si>
  <si>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</si>
  <si>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</si>
  <si>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</si>
  <si>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</si>
  <si>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</si>
  <si>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</si>
  <si>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</si>
  <si>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</si>
  <si>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</si>
  <si>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</si>
  <si>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</si>
  <si>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</si>
  <si>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</si>
  <si>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</si>
  <si>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</si>
  <si>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</si>
  <si>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</si>
  <si>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</si>
  <si>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</si>
  <si>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</si>
  <si>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</si>
  <si>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</si>
  <si>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</si>
  <si>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</si>
  <si>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</si>
  <si>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</si>
  <si>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</si>
  <si>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</si>
  <si>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</si>
  <si>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</si>
  <si>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</si>
  <si>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</si>
  <si>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</si>
  <si>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</si>
  <si>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</si>
  <si>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</si>
  <si>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</si>
  <si>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</si>
  <si>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</si>
  <si>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</si>
  <si>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</si>
  <si>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</si>
  <si>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</si>
  <si>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</si>
  <si>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</si>
  <si>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</si>
  <si>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</si>
  <si>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</si>
  <si>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</si>
  <si>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</si>
  <si>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</si>
  <si>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</si>
  <si>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</si>
  <si>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</si>
  <si>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</si>
  <si>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</si>
  <si>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</si>
  <si>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</si>
  <si>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</si>
  <si>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</si>
  <si>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</si>
  <si>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</si>
  <si>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</si>
  <si>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</si>
  <si>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</si>
  <si>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</si>
  <si>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</si>
  <si>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</si>
  <si>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</si>
  <si>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</si>
  <si>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</si>
  <si>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</si>
  <si>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</si>
  <si>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</si>
  <si>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</si>
  <si>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</si>
  <si>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</si>
  <si>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</si>
  <si>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</si>
  <si>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</si>
  <si>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</si>
  <si>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</si>
  <si>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</si>
  <si>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</si>
  <si>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</si>
  <si>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</si>
  <si>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</si>
  <si>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</si>
  <si>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</si>
  <si>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</si>
  <si>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</si>
  <si>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</si>
  <si>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</si>
  <si>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</si>
  <si>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</si>
  <si>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</si>
  <si>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</si>
  <si>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</si>
  <si>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</si>
  <si>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</si>
  <si>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</si>
  <si>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</si>
  <si>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</si>
  <si>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</si>
  <si>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</si>
  <si>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</si>
  <si>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</si>
  <si>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</si>
  <si>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</si>
  <si>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</si>
  <si>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</si>
  <si>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</si>
  <si>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</si>
  <si>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</si>
  <si>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</si>
  <si>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</si>
  <si>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</si>
  <si>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</si>
  <si>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</si>
  <si>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</si>
  <si>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</si>
  <si>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</si>
  <si>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</si>
  <si>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</si>
  <si>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</si>
  <si>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</si>
  <si>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</si>
  <si>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</si>
  <si>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</si>
  <si>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</si>
  <si>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</si>
  <si>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</si>
  <si>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</si>
  <si>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</si>
  <si>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</si>
  <si>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</si>
  <si>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</si>
  <si>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</si>
  <si>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</si>
  <si>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</si>
  <si>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</si>
  <si>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</si>
  <si>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</si>
  <si>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</si>
  <si>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</si>
  <si>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</si>
  <si>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</si>
  <si>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</si>
  <si>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</si>
  <si>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</si>
  <si>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</si>
  <si>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</si>
  <si>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</si>
  <si>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</si>
  <si>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</si>
  <si>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</si>
  <si>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</si>
  <si>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</si>
  <si>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</si>
  <si>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</si>
  <si>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</si>
  <si>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</si>
  <si>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</si>
  <si>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</si>
  <si>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</si>
  <si>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</si>
  <si>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</si>
  <si>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</si>
  <si>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</si>
  <si>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</si>
  <si>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</si>
  <si>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</si>
  <si>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</si>
  <si>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</si>
  <si>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</si>
  <si>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</si>
  <si>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</si>
  <si>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</si>
  <si>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</si>
  <si>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</si>
  <si>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</si>
  <si>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</si>
  <si>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</si>
  <si>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</si>
  <si>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</si>
  <si>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</si>
  <si>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</si>
  <si>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</si>
  <si>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</si>
  <si>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</si>
  <si>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</si>
  <si>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</si>
  <si>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</si>
  <si>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</si>
  <si>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</si>
  <si>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</si>
  <si>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</si>
  <si>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</si>
  <si>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</si>
  <si>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</si>
  <si>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</si>
  <si>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</si>
  <si>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</si>
  <si>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</si>
  <si>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</si>
  <si>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</si>
  <si>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</si>
  <si>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</si>
  <si>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</si>
  <si>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</si>
  <si>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</si>
  <si>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</si>
  <si>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</si>
  <si>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</si>
  <si>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</si>
  <si>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</si>
  <si>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</si>
  <si>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</si>
  <si>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</si>
  <si>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</si>
  <si>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</si>
  <si>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</si>
  <si>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</si>
  <si>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</si>
  <si>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</si>
  <si>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</si>
  <si>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</si>
  <si>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</si>
  <si>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</si>
  <si>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</si>
  <si>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</si>
  <si>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</si>
  <si>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</si>
  <si>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</si>
  <si>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</si>
  <si>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</si>
  <si>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</si>
  <si>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</si>
  <si>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</si>
  <si>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</si>
  <si>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</si>
  <si>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</si>
  <si>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</si>
  <si>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</si>
  <si>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</si>
  <si>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</si>
  <si>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</si>
  <si>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</si>
  <si>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</si>
  <si>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</si>
  <si>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</si>
  <si>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</si>
  <si>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</si>
  <si>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</si>
  <si>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</si>
  <si>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</si>
  <si>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</si>
  <si>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</si>
  <si>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</si>
  <si>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</si>
  <si>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</si>
  <si>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</si>
  <si>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</si>
  <si>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</si>
  <si>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</si>
  <si>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</si>
  <si>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</si>
  <si>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</si>
  <si>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</si>
  <si>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</si>
  <si>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</si>
  <si>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</si>
  <si>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</si>
  <si>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</si>
  <si>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</si>
  <si>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</si>
  <si>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</si>
  <si>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</si>
  <si>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</si>
  <si>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</si>
  <si>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</si>
  <si>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</si>
  <si>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</si>
  <si>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</si>
  <si>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</si>
  <si>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</si>
  <si>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</si>
  <si>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</si>
  <si>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</si>
  <si>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</si>
  <si>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</si>
  <si>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</si>
  <si>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</si>
  <si>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</si>
  <si>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</si>
  <si>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</si>
  <si>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</si>
  <si>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</si>
  <si>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</si>
  <si>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</si>
  <si>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</si>
  <si>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</si>
  <si>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</si>
  <si>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</si>
  <si>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</si>
  <si>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</si>
  <si>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</si>
  <si>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</si>
  <si>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</si>
  <si>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</si>
  <si>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</si>
  <si>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</si>
  <si>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</si>
  <si>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</si>
  <si>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</si>
  <si>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</si>
  <si>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</si>
  <si>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</si>
  <si>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</si>
  <si>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</si>
  <si>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</si>
  <si>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</si>
  <si>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</si>
  <si>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</si>
  <si>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</si>
  <si>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</si>
  <si>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</si>
  <si>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</si>
  <si>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</si>
  <si>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</si>
  <si>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</si>
  <si>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</si>
  <si>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</si>
  <si>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</si>
  <si>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</si>
  <si>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</si>
  <si>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</si>
  <si>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</si>
  <si>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</si>
  <si>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</si>
  <si>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</si>
  <si>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</si>
  <si>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</si>
  <si>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</si>
  <si>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</si>
  <si>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</si>
  <si>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</si>
  <si>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</si>
  <si>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</si>
  <si>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</si>
  <si>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</si>
  <si>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</si>
  <si>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</si>
  <si>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</si>
  <si>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</si>
  <si>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</si>
  <si>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</si>
  <si>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</si>
  <si>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</si>
  <si>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</si>
  <si>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</si>
  <si>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</si>
  <si>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</si>
  <si>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</si>
  <si>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</si>
  <si>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</si>
  <si>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</si>
  <si>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</si>
  <si>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</si>
  <si>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</si>
  <si>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</si>
  <si>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</si>
  <si>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</si>
  <si>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</si>
  <si>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</si>
  <si>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</si>
  <si>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</si>
  <si>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</si>
  <si>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</si>
  <si>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</si>
  <si>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</si>
  <si>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</si>
  <si>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</si>
  <si>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</si>
  <si>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</si>
  <si>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</si>
  <si>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</si>
  <si>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</si>
  <si>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</si>
  <si>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</si>
  <si>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</si>
  <si>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</si>
  <si>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</si>
  <si>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</si>
  <si>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</si>
  <si>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</si>
  <si>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</si>
  <si>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</si>
  <si>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</si>
  <si>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</si>
  <si>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</si>
  <si>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</si>
  <si>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</si>
  <si>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</si>
  <si>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</si>
  <si>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</si>
  <si>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</si>
  <si>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</si>
  <si>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</si>
  <si>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</si>
  <si>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</si>
  <si>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</si>
  <si>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</si>
  <si>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</si>
  <si>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</si>
  <si>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</si>
  <si>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</si>
  <si>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</si>
  <si>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</si>
  <si>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</si>
  <si>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</si>
  <si>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</si>
  <si>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</si>
  <si>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</si>
  <si>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</si>
  <si>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</si>
  <si>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</si>
  <si>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</si>
  <si>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</si>
  <si>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</si>
  <si>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</si>
  <si>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</si>
  <si>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</si>
  <si>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</si>
  <si>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</si>
  <si>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</si>
  <si>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</si>
  <si>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</si>
  <si>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</si>
  <si>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</si>
  <si>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</si>
  <si>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</si>
  <si>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</si>
  <si>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</si>
  <si>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</si>
  <si>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</si>
  <si>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</si>
  <si>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</si>
  <si>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</si>
  <si>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</si>
  <si>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</si>
  <si>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</si>
  <si>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</si>
  <si>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</si>
  <si>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</si>
  <si>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</si>
  <si>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</si>
  <si>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</si>
  <si>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</si>
  <si>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</si>
  <si>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</si>
  <si>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</si>
  <si>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</si>
  <si>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</si>
  <si>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</si>
  <si>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</si>
  <si>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</si>
  <si>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</si>
  <si>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</si>
  <si>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</si>
  <si>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</si>
  <si>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</si>
  <si>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</si>
  <si>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</si>
  <si>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</si>
  <si>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</si>
  <si>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</si>
  <si>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</si>
  <si>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</si>
  <si>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</si>
  <si>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</si>
  <si>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</si>
  <si>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</si>
  <si>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</si>
  <si>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</si>
  <si>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</si>
  <si>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</si>
  <si>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</si>
  <si>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</si>
  <si>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</si>
  <si>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</si>
  <si>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</si>
  <si>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</si>
  <si>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</si>
  <si>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</si>
  <si>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</si>
  <si>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</si>
  <si>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</si>
  <si>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</si>
  <si>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</si>
  <si>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</si>
  <si>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</si>
  <si>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</si>
  <si>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</si>
  <si>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</si>
  <si>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</si>
  <si>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</si>
  <si>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</si>
  <si>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</si>
  <si>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</si>
  <si>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</si>
  <si>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</si>
  <si>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</si>
  <si>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</si>
  <si>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</si>
  <si>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</si>
  <si>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</si>
  <si>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</si>
  <si>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</si>
  <si>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</si>
  <si>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</si>
  <si>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</si>
  <si>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</si>
  <si>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</si>
  <si>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</si>
  <si>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</si>
  <si>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</si>
  <si>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</si>
  <si>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</si>
  <si>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</si>
  <si>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</si>
  <si>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</si>
  <si>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</si>
  <si>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</si>
  <si>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</si>
  <si>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</si>
  <si>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</si>
  <si>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</si>
  <si>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</si>
  <si>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</si>
  <si>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</si>
  <si>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</si>
  <si>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</si>
  <si>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</si>
  <si>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</si>
  <si>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</si>
  <si>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</si>
  <si>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</si>
  <si>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</si>
  <si>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</si>
  <si>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</si>
  <si>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</si>
  <si>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</si>
  <si>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</si>
  <si>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</si>
  <si>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</si>
  <si>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</si>
  <si>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</si>
  <si>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</si>
  <si>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</si>
  <si>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</si>
  <si>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</si>
  <si>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</si>
  <si>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</si>
  <si>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</si>
  <si>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</si>
  <si>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</si>
  <si>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</si>
  <si>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</si>
  <si>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</si>
  <si>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</si>
  <si>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</si>
  <si>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</si>
  <si>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</si>
  <si>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</si>
  <si>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</si>
  <si>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</si>
  <si>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</si>
  <si>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</si>
  <si>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</si>
  <si>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</si>
  <si>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</si>
  <si>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</si>
  <si>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</si>
  <si>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</si>
  <si>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</si>
  <si>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</si>
  <si>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</si>
  <si>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</si>
  <si>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</si>
  <si>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</si>
  <si>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</si>
  <si>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</si>
  <si>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</si>
  <si>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</si>
  <si>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</si>
  <si>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</si>
  <si>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</si>
  <si>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</si>
  <si>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</si>
  <si>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</si>
  <si>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</si>
  <si>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</si>
  <si>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</si>
  <si>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</si>
  <si>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</si>
  <si>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</si>
  <si>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</si>
  <si>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</si>
  <si>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</si>
  <si>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</si>
  <si>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</si>
  <si>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</si>
  <si>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</si>
  <si>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</si>
  <si>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</si>
  <si>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</si>
  <si>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</si>
  <si>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</si>
  <si>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</si>
  <si>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</si>
  <si>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</si>
  <si>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</si>
  <si>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</si>
  <si>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</si>
  <si>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</si>
  <si>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</si>
  <si>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</si>
  <si>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</si>
  <si>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</si>
  <si>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</si>
  <si>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</si>
  <si>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</si>
  <si>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</si>
  <si>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</si>
  <si>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</si>
  <si>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</si>
  <si>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</si>
  <si>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</si>
  <si>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</si>
  <si>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</si>
  <si>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</si>
  <si>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</si>
  <si>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</si>
  <si>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</si>
  <si>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</si>
  <si>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</si>
  <si>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</si>
  <si>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</si>
  <si>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</si>
  <si>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</si>
  <si>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</si>
  <si>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</si>
  <si>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</si>
  <si>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</si>
  <si>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</si>
  <si>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</si>
  <si>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</si>
  <si>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</si>
  <si>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</si>
  <si>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</si>
  <si>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</si>
  <si>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</si>
  <si>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</si>
  <si>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</si>
  <si>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</si>
  <si>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</si>
  <si>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</si>
  <si>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</si>
  <si>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</si>
  <si>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</si>
  <si>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</si>
  <si>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</si>
  <si>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</si>
  <si>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</si>
  <si>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</si>
  <si>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</si>
  <si>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</si>
  <si>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</si>
  <si>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</si>
  <si>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</si>
  <si>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</si>
  <si>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</si>
  <si>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</si>
  <si>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</si>
  <si>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</si>
  <si>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</si>
  <si>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</si>
  <si>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</si>
  <si>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</si>
  <si>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</si>
  <si>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</si>
  <si>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</si>
  <si>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</si>
  <si>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</si>
  <si>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</si>
  <si>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</si>
  <si>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</si>
  <si>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</si>
  <si>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</si>
  <si>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</si>
  <si>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</si>
  <si>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</si>
  <si>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</si>
  <si>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</si>
  <si>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</si>
  <si>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</si>
  <si>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</si>
  <si>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</si>
  <si>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</si>
  <si>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</si>
  <si>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</si>
  <si>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</si>
  <si>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</si>
  <si>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</si>
  <si>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</si>
  <si>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</si>
  <si>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</si>
  <si>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</si>
  <si>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</si>
  <si>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</si>
  <si>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</si>
  <si>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</si>
  <si>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</si>
  <si>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</si>
  <si>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</si>
  <si>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</si>
  <si>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</si>
  <si>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</si>
  <si>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</si>
  <si>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</si>
  <si>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</si>
  <si>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</si>
  <si>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</si>
  <si>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</si>
  <si>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</si>
  <si>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</si>
  <si>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</si>
  <si>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</si>
  <si>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</si>
  <si>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</si>
  <si>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</si>
  <si>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</si>
  <si>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</si>
  <si>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</si>
  <si>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</si>
  <si>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</si>
  <si>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</si>
  <si>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</si>
  <si>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</si>
  <si>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</si>
  <si>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</si>
  <si>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</si>
  <si>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</si>
  <si>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</si>
  <si>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</si>
  <si>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</si>
  <si>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</si>
  <si>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</si>
  <si>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</si>
  <si>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</si>
  <si>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</si>
  <si>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</si>
  <si>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</si>
  <si>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</si>
  <si>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</si>
  <si>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</si>
  <si>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</si>
  <si>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</si>
  <si>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</si>
  <si>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</si>
  <si>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</si>
  <si>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</si>
  <si>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</si>
  <si>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</si>
  <si>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</si>
  <si>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</si>
  <si>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</si>
  <si>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</si>
  <si>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</si>
  <si>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</si>
  <si>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</si>
  <si>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</si>
  <si>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</si>
  <si>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</si>
  <si>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</si>
  <si>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</si>
  <si>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</si>
  <si>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</si>
  <si>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</si>
  <si>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</si>
  <si>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</si>
  <si>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</si>
  <si>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</si>
  <si>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</si>
  <si>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</si>
  <si>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</si>
  <si>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</si>
  <si>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</si>
  <si>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</si>
  <si>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</si>
  <si>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</si>
  <si>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</si>
  <si>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</si>
  <si>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</si>
  <si>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</si>
  <si>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</si>
  <si>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</si>
  <si>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</si>
  <si>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</si>
  <si>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</si>
  <si>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</si>
  <si>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</si>
  <si>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</si>
  <si>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</si>
  <si>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</si>
  <si>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</si>
  <si>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</si>
  <si>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</si>
  <si>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</si>
  <si>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</si>
  <si>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</si>
  <si>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</si>
  <si>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</si>
  <si>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</si>
  <si>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</si>
  <si>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</si>
  <si>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</si>
  <si>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</si>
  <si>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</si>
  <si>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</si>
  <si>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</si>
  <si>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</si>
  <si>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</si>
  <si>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</si>
  <si>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</si>
  <si>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</si>
  <si>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</si>
  <si>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</si>
  <si>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</si>
  <si>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</si>
  <si>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</si>
  <si>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</si>
  <si>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</si>
  <si>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</si>
  <si>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</si>
  <si>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</si>
  <si>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</si>
  <si>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</si>
  <si>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</si>
  <si>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</si>
  <si>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</si>
  <si>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</si>
  <si>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</si>
  <si>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</si>
  <si>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</si>
  <si>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</si>
  <si>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</si>
  <si>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</si>
  <si>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</si>
  <si>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</si>
  <si>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</si>
  <si>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</si>
  <si>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</si>
  <si>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</si>
  <si>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</si>
  <si>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</si>
  <si>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</si>
  <si>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</si>
  <si>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</si>
  <si>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</si>
  <si>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</si>
  <si>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</si>
  <si>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</si>
  <si>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</si>
  <si>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</si>
  <si>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</si>
  <si>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</si>
  <si>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</si>
  <si>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</si>
  <si>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</si>
  <si>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</si>
  <si>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</si>
  <si>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</si>
  <si>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</si>
  <si>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</si>
  <si>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</si>
  <si>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</si>
  <si>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</si>
  <si>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</si>
  <si>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</si>
  <si>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</si>
  <si>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</si>
  <si>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</si>
  <si>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</si>
  <si>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</si>
  <si>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</si>
  <si>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</si>
  <si>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</si>
  <si>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</si>
  <si>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</si>
  <si>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</si>
  <si>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</si>
  <si>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</si>
  <si>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</si>
  <si>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</si>
  <si>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</si>
  <si>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</si>
  <si>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</si>
  <si>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</si>
  <si>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</si>
  <si>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</si>
  <si>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</si>
  <si>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</si>
  <si>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</si>
  <si>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</si>
  <si>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</si>
  <si>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</si>
  <si>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</si>
  <si>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</si>
  <si>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</si>
  <si>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</si>
  <si>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</si>
  <si>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</si>
  <si>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</si>
  <si>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</si>
  <si>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</si>
  <si>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</si>
  <si>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</si>
  <si>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</si>
  <si>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</si>
  <si>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</si>
  <si>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</si>
  <si>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</si>
  <si>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</si>
  <si>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</si>
  <si>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</si>
  <si>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</si>
  <si>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</si>
  <si>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</si>
  <si>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</si>
  <si>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</si>
  <si>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</si>
  <si>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</si>
  <si>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</si>
  <si>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</si>
  <si>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</si>
  <si>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</si>
  <si>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</si>
  <si>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</si>
  <si>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</si>
  <si>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</si>
  <si>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</si>
  <si>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</si>
  <si>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</si>
  <si>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</si>
  <si>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</si>
  <si>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</si>
  <si>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</si>
  <si>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</si>
  <si>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</si>
  <si>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</si>
  <si>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</si>
  <si>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</si>
  <si>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</si>
  <si>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</si>
  <si>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</si>
  <si>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</si>
  <si>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</si>
  <si>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</si>
  <si>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</si>
  <si>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</si>
  <si>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</si>
  <si>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</si>
  <si>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</si>
  <si>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</si>
  <si>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</si>
  <si>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</si>
  <si>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</si>
  <si>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</si>
  <si>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</si>
  <si>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</si>
  <si>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</si>
  <si>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</si>
  <si>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</si>
  <si>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</si>
  <si>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</si>
  <si>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</si>
  <si>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</si>
  <si>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</si>
  <si>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</si>
  <si>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</si>
  <si>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</si>
  <si>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</si>
  <si>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</si>
  <si>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</si>
  <si>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</si>
  <si>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</si>
  <si>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</si>
  <si>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</si>
  <si>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</si>
  <si>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</si>
  <si>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</si>
  <si>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</si>
  <si>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</si>
  <si>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</si>
  <si>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</si>
  <si>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</si>
  <si>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</si>
  <si>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</si>
  <si>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</si>
  <si>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</si>
  <si>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</si>
  <si>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</si>
  <si>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</si>
  <si>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</si>
  <si>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</si>
  <si>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</si>
  <si>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</si>
  <si>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</si>
  <si>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</si>
  <si>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</si>
  <si>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</si>
  <si>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</si>
  <si>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</si>
  <si>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</si>
  <si>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</si>
  <si>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</si>
  <si>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</si>
  <si>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</si>
  <si>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</si>
  <si>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</si>
  <si>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</si>
  <si>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</si>
  <si>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</si>
  <si>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</si>
  <si>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</si>
  <si>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</si>
  <si>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</si>
  <si>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</si>
  <si>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</si>
  <si>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</si>
  <si>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</si>
  <si>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</si>
  <si>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</si>
  <si>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</si>
  <si>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</si>
  <si>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</si>
  <si>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</si>
  <si>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</si>
  <si>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</si>
  <si>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</si>
  <si>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</si>
  <si>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</si>
  <si>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</si>
  <si>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</si>
  <si>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</si>
  <si>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</si>
  <si>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</si>
  <si>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</si>
  <si>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</si>
  <si>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</si>
  <si>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</si>
  <si>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</si>
  <si>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</si>
  <si>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</si>
  <si>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</si>
  <si>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</si>
  <si>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</si>
  <si>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</si>
  <si>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</si>
  <si>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</si>
  <si>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</si>
  <si>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</si>
  <si>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</si>
  <si>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</si>
  <si>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</si>
  <si>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</si>
  <si>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</si>
  <si>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</si>
  <si>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</si>
  <si>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</si>
  <si>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</si>
  <si>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</si>
  <si>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</si>
  <si>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</si>
  <si>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</si>
  <si>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</si>
  <si>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</si>
  <si>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</si>
  <si>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</si>
  <si>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</si>
  <si>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</si>
  <si>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</si>
  <si>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</si>
  <si>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</si>
  <si>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</si>
  <si>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</si>
  <si>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</si>
  <si>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</si>
  <si>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</si>
  <si>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</si>
  <si>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</si>
  <si>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</si>
  <si>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</si>
  <si>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</si>
  <si>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</si>
  <si>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</si>
  <si>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</si>
  <si>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</si>
  <si>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</si>
  <si>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</si>
  <si>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</si>
  <si>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</si>
  <si>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</si>
  <si>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</si>
  <si>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</si>
  <si>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</si>
  <si>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</si>
  <si>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</si>
  <si>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</si>
  <si>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</si>
  <si>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</si>
  <si>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</si>
  <si>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</si>
  <si>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</si>
  <si>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</si>
  <si>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</si>
  <si>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</si>
  <si>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</si>
  <si>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</si>
  <si>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</si>
  <si>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</si>
  <si>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</si>
  <si>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</si>
  <si>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</si>
  <si>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</si>
  <si>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</si>
  <si>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</si>
  <si>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</si>
  <si>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</si>
  <si>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</si>
  <si>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</si>
  <si>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</si>
  <si>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</si>
  <si>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</si>
  <si>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</si>
  <si>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</si>
  <si>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</si>
  <si>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</si>
  <si>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</si>
  <si>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</si>
  <si>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</si>
  <si>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</si>
  <si>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</si>
  <si>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</si>
  <si>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</si>
  <si>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</si>
  <si>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</si>
  <si>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</si>
  <si>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</si>
  <si>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</si>
  <si>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</si>
  <si>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</si>
  <si>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</si>
  <si>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</si>
  <si>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</si>
  <si>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</si>
  <si>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</si>
  <si>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</si>
  <si>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</si>
  <si>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</si>
  <si>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</si>
  <si>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</si>
  <si>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</si>
  <si>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</si>
  <si>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</si>
  <si>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</si>
  <si>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</si>
  <si>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</si>
  <si>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</si>
  <si>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</si>
  <si>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</si>
  <si>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</si>
  <si>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</si>
  <si>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</si>
  <si>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</si>
  <si>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</si>
  <si>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</si>
  <si>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</si>
  <si>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</si>
  <si>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</si>
  <si>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</si>
  <si>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</si>
  <si>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</si>
  <si>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</si>
  <si>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</si>
  <si>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</si>
  <si>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</si>
  <si>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</si>
  <si>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</si>
  <si>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</si>
  <si>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</si>
  <si>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</si>
  <si>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</si>
  <si>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</si>
  <si>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</si>
  <si>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</si>
  <si>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</si>
  <si>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</si>
  <si>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</si>
  <si>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</si>
  <si>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</si>
  <si>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</si>
  <si>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</si>
  <si>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</si>
  <si>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</si>
  <si>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</si>
  <si>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</si>
  <si>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</si>
  <si>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</si>
  <si>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</si>
  <si>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</si>
  <si>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</si>
  <si>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</si>
  <si>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</si>
  <si>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</si>
  <si>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</si>
  <si>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</si>
  <si>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</si>
  <si>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</si>
  <si>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</si>
  <si>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</si>
  <si>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</si>
  <si>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</si>
  <si>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</si>
  <si>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</si>
  <si>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</si>
  <si>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</si>
  <si>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</si>
  <si>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</si>
  <si>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</si>
  <si>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</si>
  <si>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</si>
  <si>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</si>
  <si>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</si>
  <si>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</si>
  <si>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</si>
  <si>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</si>
  <si>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</si>
  <si>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</si>
  <si>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</si>
  <si>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</si>
  <si>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</si>
  <si>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</si>
  <si>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</si>
  <si>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</si>
  <si>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</si>
  <si>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</si>
  <si>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</si>
  <si>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</si>
  <si>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</si>
  <si>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</si>
  <si>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</si>
  <si>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</si>
  <si>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</si>
  <si>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</si>
  <si>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</si>
  <si>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</si>
  <si>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</si>
  <si>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</si>
  <si>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</si>
  <si>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</si>
  <si>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</si>
  <si>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</si>
  <si>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</si>
  <si>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</si>
  <si>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</si>
  <si>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</si>
  <si>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</si>
  <si>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</si>
  <si>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</si>
  <si>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</si>
  <si>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</si>
  <si>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</si>
  <si>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</si>
  <si>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</si>
  <si>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</si>
  <si>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</si>
  <si>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</si>
  <si>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</si>
  <si>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</si>
  <si>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</si>
  <si>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</si>
  <si>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</si>
  <si>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</si>
  <si>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</si>
  <si>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</si>
  <si>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</si>
  <si>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</si>
  <si>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</si>
  <si>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</si>
  <si>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</si>
  <si>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</si>
  <si>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</si>
  <si>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</si>
  <si>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</si>
  <si>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</si>
  <si>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</si>
  <si>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</si>
  <si>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</si>
  <si>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</si>
  <si>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</si>
  <si>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</si>
  <si>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</si>
  <si>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</si>
  <si>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</si>
  <si>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</si>
  <si>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</si>
  <si>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</si>
  <si>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</si>
  <si>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</si>
  <si>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</si>
  <si>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</si>
  <si>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</si>
  <si>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</si>
  <si>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</si>
  <si>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</si>
  <si>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</si>
  <si>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</si>
  <si>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</si>
  <si>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</si>
  <si>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</si>
  <si>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</si>
  <si>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</si>
  <si>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</si>
  <si>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</si>
  <si>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</si>
  <si>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</si>
  <si>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</si>
  <si>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</si>
  <si>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</si>
  <si>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</si>
  <si>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</si>
  <si>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</si>
  <si>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</si>
  <si>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</si>
  <si>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</si>
  <si>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</si>
  <si>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</si>
  <si>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</si>
  <si>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</si>
  <si>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</si>
  <si>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</si>
  <si>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</si>
  <si>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</si>
  <si>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</si>
  <si>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</si>
  <si>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</si>
  <si>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</si>
  <si>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</si>
  <si>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</si>
  <si>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</si>
  <si>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</si>
  <si>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</si>
  <si>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</si>
  <si>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</si>
  <si>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</si>
  <si>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</si>
  <si>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</si>
  <si>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</si>
  <si>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</si>
  <si>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</si>
  <si>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</si>
  <si>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</si>
  <si>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</si>
  <si>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</si>
  <si>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</si>
  <si>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</si>
  <si>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</si>
  <si>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</si>
  <si>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</si>
  <si>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</si>
  <si>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</si>
  <si>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</si>
  <si>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</si>
  <si>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</si>
  <si>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</si>
  <si>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</si>
  <si>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</si>
  <si>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</si>
  <si>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</si>
  <si>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</si>
  <si>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</si>
  <si>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</si>
  <si>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</si>
  <si>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</si>
  <si>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</si>
  <si>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</si>
  <si>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</si>
  <si>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</si>
  <si>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</si>
  <si>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</si>
  <si>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</si>
  <si>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</si>
  <si>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</si>
  <si>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</si>
  <si>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</si>
  <si>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</si>
  <si>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</si>
  <si>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</si>
  <si>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</si>
  <si>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</si>
  <si>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</si>
  <si>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</si>
  <si>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</si>
  <si>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</si>
  <si>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</si>
  <si>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</si>
  <si>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</si>
  <si>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</si>
  <si>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</si>
  <si>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</si>
  <si>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</si>
  <si>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</si>
  <si>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</si>
  <si>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</si>
  <si>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</si>
  <si>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</si>
  <si>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</si>
  <si>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</si>
  <si>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</si>
  <si>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</si>
  <si>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</si>
  <si>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</si>
  <si>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</si>
  <si>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</si>
  <si>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</si>
  <si>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</si>
  <si>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</si>
  <si>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</si>
  <si>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</si>
  <si>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</si>
  <si>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</si>
  <si>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</si>
  <si>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</si>
  <si>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</si>
  <si>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</si>
  <si>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</si>
  <si>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</si>
  <si>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</si>
  <si>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</si>
  <si>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</si>
  <si>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</si>
  <si>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</si>
  <si>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</si>
  <si>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</si>
  <si>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</si>
  <si>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</si>
  <si>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</si>
  <si>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</si>
  <si>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</si>
  <si>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</si>
  <si>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</si>
  <si>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</si>
  <si>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</si>
  <si>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</si>
  <si>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</si>
  <si>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</si>
  <si>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</si>
  <si>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</si>
  <si>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</si>
  <si>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</si>
  <si>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</si>
  <si>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</si>
  <si>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</si>
  <si>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</si>
  <si>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</si>
  <si>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</si>
  <si>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</si>
  <si>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</si>
  <si>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</si>
  <si>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</si>
  <si>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</si>
  <si>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</si>
  <si>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</si>
  <si>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</si>
  <si>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</si>
  <si>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</si>
  <si>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</si>
  <si>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</si>
  <si>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</si>
  <si>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</si>
  <si>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</si>
  <si>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</si>
  <si>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</si>
  <si>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</si>
  <si>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</si>
  <si>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</si>
  <si>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</si>
  <si>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</si>
  <si>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</si>
  <si>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</si>
  <si>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</si>
  <si>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</si>
  <si>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</si>
  <si>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</si>
  <si>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</si>
  <si>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</si>
  <si>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</si>
  <si>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</si>
  <si>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</si>
  <si>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</si>
  <si>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</si>
  <si>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</si>
  <si>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</si>
  <si>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</si>
  <si>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</si>
  <si>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</si>
  <si>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</si>
  <si>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</si>
  <si>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</si>
  <si>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</si>
  <si>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</si>
  <si>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</si>
  <si>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</si>
  <si>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</si>
  <si>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</si>
  <si>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</si>
  <si>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</si>
  <si>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</si>
  <si>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</si>
  <si>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</si>
  <si>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</si>
  <si>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</si>
  <si>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</si>
  <si>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</si>
  <si>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</si>
  <si>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</si>
  <si>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</si>
  <si>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</si>
  <si>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</si>
  <si>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</si>
  <si>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</si>
  <si>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</si>
  <si>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</si>
  <si>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</si>
  <si>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</si>
  <si>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</si>
  <si>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</si>
  <si>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</si>
  <si>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</si>
  <si>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</si>
  <si>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</si>
  <si>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</si>
  <si>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</si>
  <si>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</si>
  <si>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</si>
  <si>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</si>
  <si>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</si>
  <si>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</si>
  <si>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</si>
  <si>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</si>
  <si>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</si>
  <si>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</si>
  <si>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</si>
  <si>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</si>
  <si>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</si>
  <si>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</si>
  <si>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</si>
  <si>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</si>
  <si>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</si>
  <si>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</si>
  <si>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</si>
  <si>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</si>
  <si>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</si>
  <si>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</si>
  <si>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</si>
  <si>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</si>
  <si>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</si>
  <si>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</si>
  <si>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</si>
  <si>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</si>
  <si>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</si>
  <si>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</si>
  <si>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</si>
  <si>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</si>
  <si>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</si>
  <si>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</si>
  <si>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</si>
  <si>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</si>
  <si>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</si>
  <si>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</si>
  <si>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</si>
  <si>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</si>
  <si>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</si>
  <si>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</si>
  <si>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</si>
  <si>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</si>
  <si>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</si>
  <si>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</si>
  <si>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</si>
  <si>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</si>
  <si>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</si>
  <si>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</si>
  <si>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</si>
  <si>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</si>
  <si>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</si>
  <si>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</si>
  <si>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</si>
  <si>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</si>
  <si>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</si>
  <si>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</si>
  <si>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</si>
  <si>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</si>
  <si>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</si>
  <si>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</si>
  <si>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</si>
  <si>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</si>
  <si>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</si>
  <si>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</si>
  <si>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</si>
  <si>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</si>
  <si>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</si>
  <si>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</si>
  <si>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</si>
  <si>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</si>
  <si>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</si>
  <si>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</si>
  <si>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</si>
  <si>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</si>
  <si>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</si>
  <si>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</si>
  <si>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</si>
  <si>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</si>
  <si>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</si>
  <si>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</si>
  <si>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</si>
  <si>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</si>
  <si>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</si>
  <si>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</si>
  <si>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</si>
  <si>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</si>
  <si>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</si>
  <si>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</si>
  <si>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</si>
  <si>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</si>
  <si>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</si>
  <si>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</si>
  <si>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</si>
  <si>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</si>
  <si>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</si>
  <si>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</si>
  <si>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</si>
  <si>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</si>
  <si>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</si>
  <si>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</si>
  <si>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</si>
  <si>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</si>
  <si>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</si>
  <si>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</si>
  <si>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</si>
  <si>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</si>
  <si>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</si>
  <si>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</si>
  <si>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</si>
  <si>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</si>
  <si>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</si>
  <si>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</si>
  <si>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</si>
  <si>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</si>
  <si>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</si>
  <si>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</si>
  <si>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</si>
  <si>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</si>
  <si>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</si>
  <si>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</si>
  <si>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</si>
  <si>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</si>
  <si>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</si>
  <si>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</si>
  <si>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</si>
  <si>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</si>
  <si>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</si>
  <si>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</si>
  <si>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</si>
  <si>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</si>
  <si>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</si>
  <si>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</si>
  <si>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</si>
  <si>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</si>
  <si>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</si>
  <si>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</si>
  <si>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</si>
  <si>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</si>
  <si>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</si>
  <si>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</si>
  <si>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</si>
  <si>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</si>
  <si>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</si>
  <si>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</si>
  <si>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</si>
  <si>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</si>
  <si>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</si>
  <si>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</si>
  <si>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</si>
  <si>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</si>
  <si>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</si>
  <si>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</si>
  <si>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</si>
  <si>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</si>
  <si>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</si>
  <si>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</si>
  <si>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</si>
  <si>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</si>
  <si>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</si>
  <si>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</si>
  <si>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</si>
  <si>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</si>
  <si>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</si>
  <si>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</si>
  <si>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</si>
  <si>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</si>
  <si>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</si>
  <si>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</si>
  <si>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</si>
  <si>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</si>
  <si>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</si>
  <si>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</si>
  <si>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</si>
  <si>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</si>
  <si>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</si>
  <si>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</si>
  <si>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</si>
  <si>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</si>
  <si>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</si>
  <si>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</si>
  <si>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</si>
  <si>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</si>
  <si>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</si>
  <si>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</si>
  <si>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</si>
  <si>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</si>
  <si>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</si>
  <si>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</si>
  <si>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</si>
  <si>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</si>
  <si>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</si>
  <si>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</si>
  <si>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</si>
  <si>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</si>
  <si>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</si>
  <si>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</si>
  <si>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</si>
  <si>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</si>
  <si>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</si>
  <si>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</si>
  <si>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</si>
  <si>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</si>
  <si>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</si>
  <si>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</si>
  <si>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</si>
  <si>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</si>
  <si>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</si>
  <si>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</si>
  <si>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</si>
  <si>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</si>
  <si>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</si>
  <si>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</si>
  <si>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</si>
  <si>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</si>
  <si>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</si>
  <si>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</si>
  <si>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</si>
  <si>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</si>
  <si>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</si>
  <si>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</si>
  <si>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</si>
  <si>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</si>
  <si>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</si>
  <si>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</si>
  <si>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</si>
  <si>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</si>
  <si>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</si>
  <si>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</si>
  <si>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</si>
  <si>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</si>
  <si>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</si>
  <si>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</si>
  <si>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</si>
  <si>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</si>
  <si>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</si>
  <si>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</si>
  <si>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</si>
  <si>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</si>
  <si>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</si>
  <si>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</si>
  <si>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</si>
  <si>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</si>
  <si>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</si>
  <si>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</si>
  <si>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</si>
  <si>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</si>
  <si>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</si>
  <si>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</si>
  <si>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</si>
  <si>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</si>
  <si>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</si>
  <si>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</si>
  <si>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</si>
  <si>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</si>
  <si>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</si>
  <si>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</si>
  <si>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</si>
  <si>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</si>
  <si>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</si>
  <si>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</si>
  <si>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</si>
  <si>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</si>
  <si>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</si>
  <si>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</si>
  <si>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</si>
  <si>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</si>
  <si>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</si>
  <si>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</si>
  <si>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</si>
  <si>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</si>
  <si>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</si>
  <si>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</si>
  <si>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</si>
  <si>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</si>
  <si>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</si>
  <si>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</si>
  <si>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</si>
  <si>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</si>
  <si>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</si>
  <si>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</si>
  <si>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</si>
  <si>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</si>
  <si>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</si>
  <si>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</si>
  <si>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</si>
  <si>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</si>
  <si>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</si>
  <si>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</si>
  <si>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</si>
  <si>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</si>
  <si>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</si>
  <si>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</si>
  <si>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</si>
  <si>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</si>
  <si>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</si>
  <si>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</si>
  <si>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</si>
  <si>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</si>
  <si>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</si>
  <si>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</si>
  <si>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</si>
  <si>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</si>
  <si>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</si>
  <si>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</si>
  <si>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</si>
  <si>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</si>
  <si>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</si>
  <si>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</si>
  <si>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</si>
  <si>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</si>
  <si>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</si>
  <si>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</si>
  <si>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</si>
  <si>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</si>
  <si>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</si>
  <si>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</si>
  <si>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</si>
  <si>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</si>
  <si>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</si>
  <si>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</si>
  <si>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</si>
  <si>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</si>
  <si>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</si>
  <si>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</si>
  <si>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</si>
  <si>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</si>
  <si>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</si>
  <si>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</si>
  <si>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</si>
  <si>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</si>
  <si>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</si>
  <si>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</si>
  <si>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</si>
  <si>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</si>
  <si>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</si>
  <si>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</si>
  <si>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</si>
  <si>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</si>
  <si>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</si>
  <si>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</si>
  <si>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</si>
  <si>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</si>
  <si>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</si>
  <si>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</si>
  <si>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</si>
  <si>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</si>
  <si>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</si>
  <si>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</si>
  <si>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</si>
  <si>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</si>
  <si>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</si>
  <si>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</si>
  <si>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</si>
  <si>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</si>
  <si>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</si>
  <si>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</si>
  <si>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</si>
  <si>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</si>
  <si>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</si>
  <si>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</si>
  <si>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</si>
  <si>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</si>
  <si>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</si>
  <si>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</si>
  <si>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</si>
  <si>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</si>
  <si>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</si>
  <si>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</si>
  <si>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</si>
  <si>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</si>
  <si>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</si>
  <si>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</si>
  <si>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</si>
  <si>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</si>
  <si>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</si>
  <si>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</si>
  <si>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</si>
  <si>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</si>
  <si>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</si>
  <si>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</si>
  <si>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</si>
  <si>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</si>
  <si>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</si>
  <si>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</si>
  <si>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</si>
  <si>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</si>
  <si>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</si>
  <si>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</si>
  <si>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</si>
  <si>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</si>
  <si>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</si>
  <si>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</si>
  <si>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</si>
  <si>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</si>
  <si>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</si>
  <si>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</si>
  <si>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</si>
  <si>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</si>
  <si>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</si>
  <si>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</si>
  <si>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</si>
  <si>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</si>
  <si>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</si>
  <si>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</si>
  <si>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</si>
  <si>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</si>
  <si>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</si>
  <si>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</si>
  <si>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</si>
  <si>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</si>
  <si>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</si>
  <si>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</si>
  <si>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</si>
  <si>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</si>
  <si>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</si>
  <si>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</si>
  <si>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</si>
  <si>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</si>
  <si>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</si>
  <si>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</si>
  <si>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</si>
  <si>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</si>
  <si>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</si>
  <si>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</si>
  <si>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</si>
  <si>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</si>
  <si>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</si>
  <si>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</si>
  <si>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</si>
  <si>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</si>
  <si>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</si>
  <si>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</si>
  <si>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</si>
  <si>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</si>
  <si>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</si>
  <si>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</si>
  <si>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</si>
  <si>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</si>
  <si>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</si>
  <si>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</si>
  <si>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</si>
  <si>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</si>
  <si>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</si>
  <si>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</si>
  <si>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</si>
  <si>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</si>
  <si>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</si>
  <si>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</si>
  <si>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</si>
  <si>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</si>
  <si>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</si>
  <si>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</si>
  <si>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</si>
  <si>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</si>
  <si>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</si>
  <si>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</si>
  <si>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</si>
  <si>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</si>
  <si>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</si>
  <si>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</si>
  <si>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</si>
  <si>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</si>
  <si>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</si>
  <si>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</si>
  <si>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</si>
  <si>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</si>
  <si>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</si>
  <si>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</si>
  <si>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</si>
  <si>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</si>
  <si>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</si>
  <si>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</si>
  <si>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</si>
  <si>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</si>
  <si>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</si>
  <si>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</si>
  <si>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</si>
  <si>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</si>
  <si>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</si>
  <si>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</si>
  <si>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</si>
  <si>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</si>
  <si>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</si>
  <si>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</si>
  <si>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</si>
  <si>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</si>
  <si>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</si>
  <si>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</si>
  <si>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</si>
  <si>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</si>
  <si>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</si>
  <si>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</si>
  <si>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</si>
  <si>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</si>
  <si>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</si>
  <si>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</si>
  <si>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</si>
  <si>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</si>
  <si>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</si>
  <si>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</si>
  <si>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</si>
  <si>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</si>
  <si>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</si>
  <si>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</si>
  <si>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</si>
  <si>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</si>
  <si>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</si>
  <si>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</si>
  <si>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</si>
  <si>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</si>
  <si>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</si>
  <si>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</si>
  <si>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</si>
  <si>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</si>
  <si>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</si>
  <si>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</si>
  <si>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</si>
  <si>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</si>
  <si>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</si>
  <si>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</si>
  <si>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</si>
  <si>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</si>
  <si>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</si>
  <si>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</si>
  <si>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</si>
  <si>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</si>
  <si>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</si>
  <si>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</si>
  <si>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</si>
  <si>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</si>
  <si>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</si>
  <si>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</si>
  <si>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</si>
  <si>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</si>
  <si>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</si>
  <si>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</si>
  <si>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</si>
  <si>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</si>
  <si>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</si>
  <si>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</si>
  <si>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</si>
  <si>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</si>
  <si>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</si>
  <si>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</si>
  <si>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</si>
  <si>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</si>
  <si>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</si>
  <si>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</si>
  <si>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</si>
  <si>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</si>
  <si>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</si>
  <si>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</si>
  <si>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</si>
  <si>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</si>
  <si>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</si>
  <si>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</si>
  <si>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</si>
  <si>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</si>
  <si>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</si>
  <si>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</si>
  <si>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</si>
  <si>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</si>
  <si>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</si>
  <si>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</si>
  <si>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</si>
  <si>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</si>
  <si>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</si>
  <si>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</si>
  <si>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</si>
  <si>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</si>
  <si>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</si>
  <si>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</si>
  <si>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</si>
  <si>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</si>
  <si>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</si>
  <si>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</si>
  <si>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</si>
  <si>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</si>
  <si>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</si>
  <si>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</si>
  <si>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</si>
  <si>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</si>
  <si>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</si>
  <si>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</si>
  <si>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</si>
  <si>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</si>
  <si>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</si>
  <si>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</si>
  <si>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</si>
  <si>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</si>
  <si>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</si>
  <si>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</si>
  <si>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</si>
  <si>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</si>
  <si>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</si>
  <si>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</si>
  <si>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</si>
  <si>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</si>
  <si>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</si>
  <si>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</si>
  <si>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</si>
  <si>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</si>
  <si>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</si>
  <si>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</si>
  <si>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</si>
  <si>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</si>
  <si>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</si>
  <si>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</si>
  <si>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</si>
  <si>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</si>
  <si>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</si>
  <si>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</si>
  <si>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</si>
  <si>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</si>
  <si>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</si>
  <si>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</si>
  <si>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</si>
  <si>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</si>
  <si>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</si>
  <si>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</si>
  <si>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</si>
  <si>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</si>
  <si>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</si>
  <si>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</si>
  <si>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</si>
  <si>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</si>
  <si>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</si>
  <si>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</si>
  <si>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</si>
  <si>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</si>
  <si>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</si>
  <si>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</si>
  <si>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</si>
  <si>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</si>
  <si>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</si>
  <si>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</si>
  <si>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</si>
  <si>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</si>
  <si>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</si>
  <si>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</si>
  <si>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</si>
  <si>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</si>
  <si>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</si>
  <si>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</si>
  <si>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</si>
  <si>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</si>
  <si>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</si>
  <si>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</si>
  <si>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</si>
  <si>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</si>
  <si>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</si>
  <si>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</si>
  <si>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</si>
  <si>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</si>
  <si>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</si>
  <si>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</si>
  <si>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</si>
  <si>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</si>
  <si>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</si>
  <si>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</si>
  <si>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</si>
  <si>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</si>
  <si>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</si>
  <si>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</si>
  <si>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</si>
  <si>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</si>
  <si>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</si>
  <si>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</si>
  <si>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</si>
  <si>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</si>
  <si>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</si>
  <si>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</si>
  <si>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</si>
  <si>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</si>
  <si>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</si>
  <si>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</si>
  <si>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</si>
  <si>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</si>
  <si>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</si>
  <si>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</si>
  <si>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</si>
  <si>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</si>
  <si>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</si>
  <si>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</si>
  <si>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</si>
  <si>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</si>
  <si>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</si>
  <si>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</si>
  <si>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</si>
  <si>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</si>
  <si>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</si>
  <si>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</si>
  <si>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</si>
  <si>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</si>
  <si>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</si>
  <si>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</si>
  <si>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</si>
  <si>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</si>
  <si>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</si>
  <si>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</si>
  <si>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</si>
  <si>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</si>
  <si>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</si>
  <si>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</si>
  <si>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</si>
  <si>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</si>
  <si>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</si>
  <si>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</si>
  <si>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</si>
  <si>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</si>
  <si>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</si>
  <si>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</si>
  <si>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</si>
  <si>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</si>
  <si>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</si>
  <si>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</si>
  <si>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</si>
  <si>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</si>
  <si>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</si>
  <si>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</si>
  <si>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</si>
  <si>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</si>
  <si>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</si>
  <si>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</si>
  <si>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</si>
  <si>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</si>
  <si>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</si>
  <si>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</si>
  <si>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</si>
  <si>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</si>
  <si>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</si>
  <si>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</si>
  <si>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</si>
  <si>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</si>
  <si>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</si>
  <si>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</si>
  <si>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</si>
  <si>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</si>
  <si>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</si>
  <si>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</si>
  <si>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</si>
  <si>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</si>
  <si>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</si>
  <si>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</si>
  <si>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</si>
  <si>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</si>
  <si>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</si>
  <si>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</si>
  <si>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</si>
  <si>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</si>
  <si>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</si>
  <si>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</si>
  <si>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</si>
  <si>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</si>
  <si>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</si>
  <si>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</si>
  <si>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</si>
  <si>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</si>
  <si>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</si>
  <si>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</si>
  <si>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</si>
  <si>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</si>
  <si>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</si>
  <si>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</si>
  <si>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</si>
  <si>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</si>
  <si>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</si>
  <si>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</si>
  <si>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</si>
  <si>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</si>
  <si>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</si>
  <si>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</si>
  <si>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</si>
  <si>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</si>
  <si>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</si>
  <si>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</si>
  <si>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</si>
  <si>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</si>
  <si>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</si>
  <si>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</si>
  <si>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</si>
  <si>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</si>
  <si>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</si>
  <si>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</si>
  <si>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</si>
  <si>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</si>
  <si>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</si>
  <si>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</si>
  <si>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</si>
  <si>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</si>
  <si>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</si>
  <si>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</si>
  <si>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</si>
  <si>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</si>
  <si>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</si>
  <si>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</si>
  <si>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</si>
  <si>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</si>
  <si>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</si>
  <si>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</si>
  <si>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</si>
  <si>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</si>
  <si>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</si>
  <si>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</si>
  <si>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</si>
  <si>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</si>
  <si>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</si>
  <si>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</si>
  <si>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</si>
  <si>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</si>
  <si>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</si>
  <si>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</si>
  <si>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</si>
  <si>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</si>
  <si>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</si>
  <si>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</si>
  <si>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</si>
  <si>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</si>
  <si>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</si>
  <si>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</si>
  <si>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</si>
  <si>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</si>
  <si>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</si>
  <si>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</si>
  <si>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</si>
  <si>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</si>
  <si>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</si>
  <si>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</si>
  <si>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</si>
  <si>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</si>
  <si>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</si>
  <si>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</si>
  <si>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</si>
  <si>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</si>
  <si>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</si>
  <si>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</si>
  <si>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</si>
  <si>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</si>
  <si>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</si>
  <si>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</si>
  <si>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</si>
  <si>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</si>
  <si>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</si>
  <si>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</si>
  <si>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</si>
  <si>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</si>
  <si>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</si>
  <si>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</si>
  <si>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</si>
  <si>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</si>
  <si>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</si>
  <si>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</si>
  <si>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</si>
  <si>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</si>
  <si>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</si>
  <si>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</si>
  <si>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</si>
  <si>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</si>
  <si>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</si>
  <si>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</si>
  <si>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</si>
  <si>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</si>
  <si>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</si>
  <si>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</si>
  <si>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</si>
  <si>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</si>
  <si>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</si>
  <si>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</si>
  <si>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</si>
  <si>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</si>
  <si>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</si>
  <si>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</si>
  <si>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</si>
  <si>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</si>
  <si>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</si>
  <si>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</si>
  <si>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</si>
  <si>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</si>
  <si>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</si>
  <si>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</si>
  <si>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</si>
  <si>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</si>
  <si>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</si>
  <si>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</si>
  <si>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</si>
  <si>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</si>
  <si>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</si>
  <si>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</si>
  <si>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</si>
  <si>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</si>
  <si>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</si>
  <si>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</si>
  <si>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</si>
  <si>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</si>
  <si>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</si>
  <si>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</si>
  <si>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</si>
  <si>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</si>
  <si>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</si>
  <si>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</si>
  <si>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</si>
  <si>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</si>
  <si>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</si>
  <si>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</si>
  <si>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</si>
  <si>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</si>
  <si>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</si>
  <si>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</si>
  <si>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</si>
  <si>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</si>
  <si>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</si>
  <si>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</si>
  <si>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</si>
  <si>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</si>
  <si>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</si>
  <si>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</si>
  <si>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</si>
  <si>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</si>
  <si>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</si>
  <si>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</si>
  <si>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</si>
  <si>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</si>
  <si>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</si>
  <si>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</si>
  <si>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</si>
  <si>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</si>
  <si>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</si>
  <si>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</si>
  <si>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</si>
  <si>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</si>
  <si>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</si>
  <si>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</si>
  <si>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</si>
  <si>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</si>
  <si>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</si>
  <si>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</si>
  <si>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</si>
  <si>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</si>
  <si>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</si>
  <si>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</si>
  <si>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</si>
  <si>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</si>
  <si>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</si>
  <si>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</si>
  <si>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</si>
  <si>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</si>
  <si>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</si>
  <si>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</si>
  <si>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</si>
  <si>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</si>
  <si>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</si>
  <si>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</si>
  <si>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</si>
  <si>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</si>
  <si>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</si>
  <si>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</si>
  <si>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</si>
  <si>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</si>
  <si>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</si>
  <si>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</si>
  <si>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</si>
  <si>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</si>
  <si>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</si>
  <si>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</si>
  <si>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</si>
  <si>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</si>
  <si>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</si>
  <si>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</si>
  <si>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</si>
  <si>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</si>
  <si>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</si>
  <si>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</si>
  <si>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</si>
  <si>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</si>
  <si>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</si>
  <si>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</si>
  <si>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</si>
  <si>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</si>
  <si>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</si>
  <si>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</si>
  <si>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</si>
  <si>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</si>
  <si>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</si>
  <si>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</si>
  <si>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</si>
  <si>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</si>
  <si>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</si>
  <si>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</si>
  <si>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</si>
  <si>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</si>
  <si>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</si>
  <si>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</si>
  <si>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</si>
  <si>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</si>
  <si>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</si>
  <si>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</si>
  <si>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</si>
  <si>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</si>
  <si>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</si>
  <si>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</si>
  <si>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</si>
  <si>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</si>
  <si>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</si>
  <si>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</si>
  <si>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</si>
  <si>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</si>
  <si>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</si>
  <si>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</si>
  <si>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</si>
  <si>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</si>
  <si>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</si>
  <si>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</si>
  <si>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</si>
  <si>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</si>
  <si>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</si>
  <si>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</si>
  <si>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</si>
  <si>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</si>
  <si>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</si>
  <si>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</si>
  <si>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</si>
  <si>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</si>
  <si>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</si>
  <si>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</si>
  <si>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</si>
  <si>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</si>
  <si>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</si>
  <si>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</si>
  <si>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</si>
  <si>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</si>
  <si>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</si>
  <si>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</si>
  <si>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</si>
  <si>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</si>
  <si>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</si>
  <si>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</si>
  <si>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</si>
  <si>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</si>
  <si>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</si>
  <si>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</si>
  <si>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</si>
  <si>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</si>
  <si>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</si>
  <si>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</si>
  <si>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</si>
  <si>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</si>
  <si>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</si>
  <si>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</si>
  <si>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</si>
  <si>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</si>
  <si>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</si>
  <si>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</si>
  <si>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</si>
  <si>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</si>
  <si>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</si>
  <si>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</si>
  <si>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</si>
  <si>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</si>
  <si>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</si>
  <si>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</si>
  <si>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</si>
  <si>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</si>
  <si>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</si>
  <si>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</si>
  <si>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</si>
  <si>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</si>
  <si>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</si>
  <si>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</si>
  <si>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</si>
  <si>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</si>
  <si>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</si>
  <si>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</si>
  <si>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</si>
  <si>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</si>
  <si>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</si>
  <si>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</si>
  <si>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</si>
  <si>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</si>
  <si>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</si>
  <si>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</si>
  <si>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</si>
  <si>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</si>
  <si>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</si>
  <si>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</si>
  <si>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</si>
  <si>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</si>
  <si>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</si>
  <si>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</si>
  <si>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</si>
  <si>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</si>
  <si>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</si>
  <si>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</si>
  <si>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</si>
  <si>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</si>
  <si>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</si>
  <si>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</si>
  <si>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</si>
  <si>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</si>
  <si>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</si>
  <si>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</si>
  <si>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</si>
  <si>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</si>
  <si>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</si>
  <si>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</si>
  <si>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</si>
  <si>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</si>
  <si>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</si>
  <si>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</si>
  <si>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</si>
  <si>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</si>
  <si>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</si>
  <si>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</si>
  <si>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</si>
  <si>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</si>
  <si>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</si>
  <si>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</si>
  <si>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</si>
  <si>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</si>
  <si>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</si>
  <si>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</si>
  <si>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</si>
  <si>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</si>
  <si>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</si>
  <si>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</si>
  <si>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</si>
  <si>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</si>
  <si>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</si>
  <si>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</si>
  <si>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</si>
  <si>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</si>
  <si>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</si>
  <si>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</si>
  <si>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</si>
  <si>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</si>
  <si>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</si>
  <si>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</si>
  <si>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</si>
  <si>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</si>
  <si>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</si>
  <si>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</si>
  <si>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</si>
  <si>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</si>
  <si>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</si>
  <si>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</si>
  <si>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</si>
  <si>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</si>
  <si>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</si>
  <si>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</si>
  <si>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</si>
  <si>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</si>
  <si>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</si>
  <si>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</si>
  <si>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</si>
  <si>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</si>
  <si>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</si>
  <si>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</si>
  <si>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</si>
  <si>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</si>
  <si>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</si>
  <si>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</si>
  <si>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</si>
  <si>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</si>
  <si>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</si>
  <si>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</si>
  <si>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</si>
  <si>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</si>
  <si>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</si>
  <si>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</si>
  <si>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</si>
  <si>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</si>
  <si>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</si>
  <si>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</si>
  <si>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</si>
  <si>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</si>
  <si>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</si>
  <si>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</si>
  <si>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</si>
  <si>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</si>
  <si>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</si>
  <si>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</si>
  <si>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</si>
  <si>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</si>
  <si>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</si>
  <si>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</si>
  <si>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</si>
  <si>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</si>
  <si>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</si>
  <si>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</si>
  <si>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</si>
  <si>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</si>
  <si>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</si>
  <si>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</si>
  <si>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</si>
  <si>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</si>
  <si>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</si>
  <si>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</si>
  <si>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</si>
  <si>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</si>
  <si>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</si>
  <si>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</si>
  <si>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</si>
  <si>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</si>
  <si>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</si>
  <si>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</si>
  <si>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</si>
  <si>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</si>
  <si>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</si>
  <si>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</si>
  <si>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</si>
  <si>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</si>
  <si>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</si>
  <si>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</si>
  <si>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</si>
  <si>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</si>
  <si>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</si>
  <si>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</si>
  <si>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</si>
  <si>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</si>
  <si>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</si>
  <si>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</si>
  <si>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</si>
  <si>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</si>
  <si>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</si>
  <si>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</si>
  <si>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</si>
  <si>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</si>
  <si>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</si>
  <si>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</si>
  <si>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</si>
  <si>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</si>
  <si>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</si>
  <si>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</si>
  <si>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</si>
  <si>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</si>
  <si>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</si>
  <si>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</si>
  <si>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</si>
  <si>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</si>
  <si>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</si>
  <si>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</si>
  <si>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</si>
  <si>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</si>
  <si>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</si>
  <si>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</si>
  <si>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</si>
  <si>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</si>
  <si>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</si>
  <si>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</si>
  <si>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</si>
  <si>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</si>
  <si>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</si>
  <si>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</si>
  <si>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</si>
  <si>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</si>
  <si>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</si>
  <si>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</si>
  <si>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</si>
  <si>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</si>
  <si>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</si>
  <si>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</si>
  <si>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</si>
  <si>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</si>
  <si>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</si>
  <si>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</si>
  <si>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</si>
  <si>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</si>
  <si>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</si>
  <si>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</si>
  <si>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</si>
  <si>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</si>
  <si>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</si>
  <si>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</si>
  <si>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</si>
  <si>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</si>
  <si>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</si>
  <si>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</si>
  <si>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</si>
  <si>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</si>
  <si>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</si>
  <si>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</si>
  <si>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</si>
  <si>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</si>
  <si>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</si>
  <si>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</si>
  <si>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</si>
  <si>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</si>
  <si>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</si>
  <si>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</si>
  <si>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</si>
  <si>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</si>
  <si>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</si>
  <si>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</si>
  <si>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</si>
  <si>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</si>
  <si>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</si>
  <si>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</si>
  <si>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</si>
  <si>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</si>
  <si>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</si>
  <si>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</si>
  <si>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</si>
  <si>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</si>
  <si>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</si>
  <si>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</si>
  <si>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</si>
  <si>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</si>
  <si>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</si>
  <si>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</si>
  <si>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</si>
  <si>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</si>
  <si>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</si>
  <si>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</si>
  <si>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</si>
  <si>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</si>
  <si>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</si>
  <si>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</si>
  <si>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</si>
  <si>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</si>
  <si>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</si>
  <si>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</si>
  <si>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</si>
  <si>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</si>
  <si>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</si>
  <si>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</si>
  <si>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</si>
  <si>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</si>
  <si>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</si>
  <si>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</si>
  <si>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</si>
  <si>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</si>
  <si>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</si>
  <si>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</si>
  <si>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</si>
  <si>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</si>
  <si>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</si>
  <si>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</si>
  <si>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</si>
  <si>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</si>
  <si>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</si>
  <si>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</si>
  <si>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</si>
  <si>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</si>
  <si>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</si>
  <si>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</si>
  <si>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</si>
  <si>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</si>
  <si>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</si>
  <si>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</si>
  <si>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</si>
  <si>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</si>
  <si>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</si>
  <si>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</si>
  <si>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</si>
  <si>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</si>
  <si>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</si>
  <si>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</si>
  <si>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</si>
  <si>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</si>
  <si>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</si>
  <si>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</si>
  <si>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</si>
  <si>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</si>
  <si>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</si>
  <si>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</si>
  <si>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</si>
  <si>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</si>
  <si>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</si>
  <si>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</si>
  <si>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</si>
  <si>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</si>
  <si>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</si>
  <si>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</si>
  <si>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</si>
  <si>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</si>
  <si>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</si>
  <si>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</si>
  <si>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</si>
  <si>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</si>
  <si>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</si>
  <si>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</si>
  <si>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</si>
  <si>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</si>
  <si>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</si>
  <si>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</si>
  <si>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</si>
  <si>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</si>
  <si>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</si>
  <si>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</si>
  <si>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</si>
  <si>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</si>
  <si>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</si>
  <si>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</si>
  <si>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</si>
  <si>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</si>
  <si>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</si>
  <si>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</si>
  <si>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</si>
  <si>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</si>
  <si>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</si>
  <si>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</si>
  <si>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</si>
  <si>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</si>
  <si>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</si>
  <si>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</si>
  <si>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</si>
  <si>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</si>
  <si>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</si>
  <si>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</si>
  <si>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</si>
  <si>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</si>
  <si>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</si>
  <si>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</si>
  <si>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</si>
  <si>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</si>
  <si>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</si>
  <si>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</si>
  <si>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</si>
  <si>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</si>
  <si>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</si>
  <si>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</si>
  <si>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</si>
  <si>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</si>
  <si>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</si>
  <si>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</si>
  <si>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</si>
  <si>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</si>
  <si>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</si>
  <si>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</si>
  <si>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</si>
  <si>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</si>
  <si>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</si>
  <si>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</si>
  <si>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</si>
  <si>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</si>
  <si>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</si>
  <si>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</si>
  <si>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</si>
  <si>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</si>
  <si>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</si>
  <si>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</si>
  <si>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</si>
  <si>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</si>
  <si>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</si>
  <si>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</si>
  <si>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</si>
  <si>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</si>
  <si>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</si>
  <si>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</si>
  <si>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</si>
  <si>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</si>
  <si>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</si>
  <si>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</si>
  <si>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</si>
  <si>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</si>
  <si>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</si>
  <si>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</si>
  <si>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</si>
  <si>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</si>
  <si>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</si>
  <si>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</si>
  <si>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</si>
  <si>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</si>
  <si>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</si>
  <si>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</si>
  <si>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</si>
  <si>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</si>
  <si>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</si>
  <si>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</si>
  <si>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</si>
  <si>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</si>
  <si>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</si>
  <si>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</si>
  <si>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</si>
  <si>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</si>
  <si>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</si>
  <si>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</si>
  <si>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</si>
  <si>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</si>
  <si>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</si>
  <si>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</si>
  <si>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</si>
  <si>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</si>
  <si>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</si>
  <si>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</si>
  <si>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</si>
  <si>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</si>
  <si>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</si>
  <si>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</si>
  <si>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</si>
  <si>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</si>
  <si>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</si>
  <si>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</si>
  <si>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</si>
  <si>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</si>
  <si>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</si>
  <si>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</si>
  <si>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</si>
  <si>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</si>
  <si>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</si>
  <si>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</si>
  <si>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</si>
  <si>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</si>
  <si>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</si>
  <si>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</si>
  <si>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</si>
  <si>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</si>
  <si>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</si>
  <si>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</si>
  <si>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</si>
  <si>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</si>
  <si>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</si>
  <si>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</si>
  <si>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</si>
  <si>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</si>
  <si>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</si>
  <si>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</si>
  <si>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</si>
  <si>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</si>
  <si>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</si>
  <si>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</si>
  <si>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</si>
  <si>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</si>
  <si>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</si>
  <si>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</si>
  <si>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</si>
  <si>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</si>
  <si>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</si>
  <si>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</si>
  <si>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</si>
  <si>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</si>
  <si>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</si>
  <si>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</si>
  <si>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</si>
  <si>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</si>
  <si>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</si>
  <si>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</si>
  <si>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</si>
  <si>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</si>
  <si>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</si>
  <si>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</si>
  <si>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</si>
  <si>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</si>
  <si>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</si>
  <si>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</si>
  <si>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</si>
  <si>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</si>
  <si>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</si>
  <si>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</si>
  <si>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</si>
  <si>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</si>
  <si>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</si>
  <si>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</si>
  <si>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</si>
  <si>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</si>
  <si>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</si>
  <si>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</si>
  <si>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</si>
  <si>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</si>
  <si>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</si>
  <si>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</si>
  <si>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</si>
  <si>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</si>
  <si>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</si>
  <si>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</si>
  <si>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</si>
  <si>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</si>
  <si>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</si>
  <si>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</si>
  <si>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</si>
  <si>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</si>
  <si>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</si>
  <si>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</si>
  <si>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</si>
  <si>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</si>
  <si>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</si>
  <si>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</si>
  <si>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</si>
  <si>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</si>
  <si>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</si>
  <si>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</si>
  <si>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</si>
  <si>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</si>
  <si>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</si>
  <si>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</si>
  <si>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</si>
  <si>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</si>
  <si>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</si>
  <si>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</si>
  <si>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</si>
  <si>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</si>
  <si>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</si>
  <si>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</si>
  <si>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</si>
  <si>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</si>
  <si>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</si>
  <si>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</si>
  <si>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</si>
  <si>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</si>
  <si>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</si>
  <si>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</si>
  <si>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</si>
  <si>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</si>
  <si>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</si>
  <si>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</si>
  <si>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</si>
  <si>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</si>
  <si>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</si>
  <si>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</si>
  <si>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</si>
  <si>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</si>
  <si>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</si>
  <si>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</si>
  <si>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</si>
  <si>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</si>
  <si>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</si>
  <si>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</si>
  <si>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</si>
  <si>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</si>
  <si>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</si>
  <si>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</si>
  <si>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</si>
  <si>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</si>
  <si>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</si>
  <si>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</si>
  <si>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</si>
  <si>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</si>
  <si>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</si>
  <si>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</si>
  <si>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</si>
  <si>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</si>
  <si>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</si>
  <si>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</si>
  <si>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</si>
  <si>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</si>
  <si>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</si>
  <si>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</si>
  <si>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</si>
  <si>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</si>
  <si>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</si>
  <si>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</si>
  <si>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</si>
  <si>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</si>
  <si>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</si>
  <si>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</si>
  <si>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</si>
  <si>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</si>
  <si>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</si>
  <si>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</si>
  <si>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</si>
  <si>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</si>
  <si>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</si>
  <si>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</si>
  <si>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</si>
  <si>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</si>
  <si>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</si>
  <si>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</si>
  <si>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</si>
  <si>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</si>
  <si>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</si>
  <si>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</si>
  <si>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</si>
  <si>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</si>
  <si>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</si>
  <si>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</si>
  <si>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</si>
  <si>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</si>
  <si>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</si>
  <si>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</si>
  <si>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</si>
  <si>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</si>
  <si>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</si>
  <si>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</si>
  <si>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</si>
  <si>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</si>
  <si>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</si>
  <si>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</si>
  <si>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</si>
  <si>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</si>
  <si>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</si>
  <si>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</si>
  <si>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</si>
  <si>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</si>
  <si>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</si>
  <si>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</si>
  <si>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</si>
  <si>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</si>
  <si>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</si>
  <si>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</si>
  <si>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</si>
  <si>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</si>
  <si>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</si>
  <si>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</si>
  <si>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</si>
  <si>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</si>
  <si>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</si>
  <si>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</si>
  <si>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</si>
  <si>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</si>
  <si>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</si>
  <si>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</si>
  <si>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</si>
  <si>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</si>
  <si>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</si>
  <si>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</si>
  <si>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</si>
  <si>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</si>
  <si>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</si>
  <si>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</si>
  <si>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</si>
  <si>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</si>
  <si>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</si>
  <si>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</si>
  <si>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</si>
  <si>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</si>
  <si>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</si>
  <si>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</si>
  <si>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</si>
  <si>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</si>
  <si>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</si>
  <si>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</si>
  <si>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</si>
  <si>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</si>
  <si>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</si>
  <si>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</si>
  <si>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</si>
  <si>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</si>
  <si>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</si>
  <si>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</si>
  <si>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</si>
  <si>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</si>
  <si>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</si>
  <si>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</si>
  <si>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</si>
  <si>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</si>
  <si>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</si>
  <si>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</si>
  <si>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</si>
  <si>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</si>
  <si>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</si>
  <si>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</si>
  <si>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</si>
  <si>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</si>
  <si>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</si>
  <si>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</si>
  <si>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</si>
  <si>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</si>
  <si>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</si>
  <si>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</si>
  <si>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</si>
  <si>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</si>
  <si>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</si>
  <si>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</si>
  <si>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</si>
  <si>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</si>
  <si>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</si>
  <si>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</si>
  <si>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</si>
  <si>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</si>
  <si>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</si>
  <si>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</si>
  <si>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</si>
  <si>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</si>
  <si>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</si>
  <si>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</si>
  <si>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</si>
  <si>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</si>
  <si>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</si>
  <si>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</si>
  <si>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</si>
  <si>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</si>
  <si>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</si>
  <si>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</si>
  <si>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</si>
  <si>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</si>
  <si>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</si>
  <si>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</si>
  <si>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</si>
  <si>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</si>
  <si>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</si>
  <si>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</si>
  <si>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</si>
  <si>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</si>
  <si>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</si>
  <si>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</si>
  <si>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</si>
  <si>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</si>
  <si>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</si>
  <si>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</si>
  <si>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</si>
  <si>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</si>
  <si>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</si>
  <si>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</si>
  <si>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</si>
  <si>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</si>
  <si>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</si>
  <si>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</si>
  <si>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</si>
  <si>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</si>
  <si>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</si>
  <si>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</si>
  <si>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</si>
  <si>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</si>
  <si>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</si>
  <si>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</si>
  <si>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</si>
  <si>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</si>
  <si>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</si>
  <si>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</si>
  <si>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</si>
  <si>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</si>
  <si>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</si>
  <si>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</si>
  <si>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</si>
  <si>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</si>
  <si>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</si>
  <si>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</si>
  <si>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</si>
  <si>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</si>
  <si>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</si>
  <si>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</si>
  <si>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</si>
  <si>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</si>
  <si>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</si>
  <si>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</si>
  <si>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</si>
  <si>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</si>
  <si>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</si>
  <si>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</si>
  <si>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</si>
  <si>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</si>
  <si>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</si>
  <si>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</si>
  <si>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</si>
  <si>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</si>
  <si>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</si>
  <si>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</si>
  <si>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</si>
  <si>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</si>
  <si>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</si>
  <si>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</si>
  <si>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</si>
  <si>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</si>
  <si>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</si>
  <si>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</si>
  <si>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</si>
  <si>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</si>
  <si>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</si>
  <si>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</si>
  <si>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</si>
  <si>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</si>
  <si>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</si>
  <si>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</si>
  <si>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</si>
  <si>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</si>
  <si>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</si>
  <si>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</si>
  <si>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</si>
  <si>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</si>
  <si>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</si>
  <si>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</si>
  <si>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</si>
  <si>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</si>
  <si>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</si>
  <si>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</si>
  <si>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</si>
  <si>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</si>
  <si>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</si>
  <si>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</si>
  <si>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</si>
  <si>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</si>
  <si>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</si>
  <si>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</si>
  <si>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</si>
  <si>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</si>
  <si>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</si>
  <si>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</si>
  <si>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</si>
  <si>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</si>
  <si>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</si>
  <si>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</si>
  <si>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</si>
  <si>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</si>
  <si>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</si>
  <si>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</si>
  <si>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</si>
  <si>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</si>
  <si>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</si>
  <si>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</si>
  <si>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</si>
  <si>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</si>
  <si>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</si>
  <si>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</si>
  <si>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</si>
  <si>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</si>
  <si>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</si>
  <si>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</si>
  <si>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</si>
  <si>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</si>
  <si>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</si>
  <si>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</si>
  <si>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</si>
  <si>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</si>
  <si>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</si>
  <si>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</si>
  <si>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</si>
  <si>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</si>
  <si>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</si>
  <si>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</si>
  <si>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</si>
  <si>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</si>
  <si>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</si>
  <si>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</si>
  <si>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</si>
  <si>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</si>
  <si>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</si>
  <si>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</si>
  <si>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</si>
  <si>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</si>
  <si>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</si>
  <si>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</si>
  <si>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</si>
  <si>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</si>
  <si>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</si>
  <si>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</si>
  <si>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</si>
  <si>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</si>
  <si>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</si>
  <si>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</si>
  <si>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</si>
  <si>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</si>
  <si>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</si>
  <si>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</si>
  <si>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</si>
  <si>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</si>
  <si>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</si>
  <si>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</si>
  <si>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</si>
  <si>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</si>
  <si>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</si>
  <si>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</si>
  <si>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</si>
  <si>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</si>
  <si>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</si>
  <si>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</si>
  <si>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</si>
  <si>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</si>
  <si>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</si>
  <si>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</si>
  <si>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</si>
  <si>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</si>
  <si>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</si>
  <si>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</si>
  <si>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</si>
  <si>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</si>
  <si>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</si>
  <si>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</si>
  <si>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</si>
  <si>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</si>
  <si>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</si>
  <si>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</si>
  <si>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</si>
  <si>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</si>
  <si>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</si>
  <si>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</si>
  <si>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</si>
  <si>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</si>
  <si>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</si>
  <si>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</si>
  <si>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</si>
  <si>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</si>
  <si>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</si>
  <si>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</si>
  <si>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</si>
  <si>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</si>
  <si>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</si>
  <si>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</si>
  <si>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</si>
  <si>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</si>
  <si>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</si>
  <si>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</si>
  <si>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</si>
  <si>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</si>
  <si>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</si>
  <si>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</si>
  <si>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</si>
  <si>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</si>
  <si>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</si>
  <si>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</si>
  <si>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</si>
  <si>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</si>
  <si>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</si>
  <si>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</si>
  <si>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</si>
  <si>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</si>
  <si>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</si>
  <si>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</si>
  <si>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</si>
  <si>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</si>
  <si>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</si>
  <si>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</si>
  <si>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</si>
  <si>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</si>
  <si>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</si>
  <si>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</si>
  <si>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</si>
  <si>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</si>
  <si>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</si>
  <si>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</si>
  <si>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</si>
  <si>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</si>
  <si>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</si>
  <si>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</si>
  <si>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</si>
  <si>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</si>
  <si>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</si>
  <si>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</si>
  <si>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</si>
  <si>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</si>
  <si>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</si>
  <si>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</si>
  <si>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</si>
  <si>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</si>
  <si>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</si>
  <si>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</si>
  <si>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</si>
  <si>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</si>
  <si>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</si>
  <si>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</si>
  <si>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</si>
  <si>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</si>
  <si>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</si>
  <si>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</si>
  <si>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</si>
  <si>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</si>
  <si>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</si>
  <si>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</si>
  <si>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</si>
  <si>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</si>
  <si>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</si>
  <si>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</si>
  <si>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</si>
  <si>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</si>
  <si>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</si>
  <si>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</si>
  <si>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</si>
  <si>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</si>
  <si>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</si>
  <si>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</si>
  <si>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</si>
  <si>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</si>
  <si>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</si>
  <si>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</si>
  <si>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</si>
  <si>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</si>
  <si>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</si>
  <si>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</si>
  <si>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</si>
  <si>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</si>
  <si>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</si>
  <si>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</si>
  <si>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</si>
  <si>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</si>
  <si>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</si>
  <si>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</si>
  <si>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</si>
  <si>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</si>
  <si>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</si>
  <si>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</si>
  <si>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</si>
  <si>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</si>
  <si>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</si>
  <si>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</si>
  <si>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</si>
  <si>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</si>
  <si>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</si>
  <si>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</si>
  <si>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</si>
  <si>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</si>
  <si>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</si>
  <si>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</si>
  <si>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</si>
  <si>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</si>
  <si>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</si>
  <si>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</si>
  <si>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</si>
  <si>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</si>
  <si>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</si>
  <si>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</si>
  <si>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</si>
  <si>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</si>
  <si>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</si>
  <si>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</si>
  <si>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</si>
  <si>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</si>
  <si>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</si>
  <si>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</si>
  <si>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</si>
  <si>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</si>
  <si>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</si>
  <si>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</si>
  <si>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</si>
  <si>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</si>
  <si>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</si>
  <si>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</si>
  <si>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</si>
  <si>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</si>
  <si>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</si>
  <si>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</si>
  <si>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</si>
  <si>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</si>
  <si>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</si>
  <si>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</si>
  <si>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</si>
  <si>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</si>
  <si>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</si>
  <si>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</si>
  <si>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</si>
  <si>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</si>
  <si>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</si>
  <si>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</si>
  <si>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</si>
  <si>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</si>
  <si>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</si>
  <si>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</si>
  <si>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</si>
  <si>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</si>
  <si>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</si>
  <si>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</si>
  <si>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</si>
  <si>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</si>
  <si>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</si>
  <si>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</si>
  <si>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</si>
  <si>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</si>
  <si>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</si>
  <si>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</si>
  <si>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</si>
  <si>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</si>
  <si>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</si>
  <si>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</si>
  <si>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</si>
  <si>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</si>
  <si>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</si>
  <si>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</si>
  <si>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</si>
  <si>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</si>
  <si>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</si>
  <si>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</si>
  <si>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</si>
  <si>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</si>
  <si>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</si>
  <si>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</si>
  <si>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</si>
  <si>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</si>
  <si>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</si>
  <si>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</si>
  <si>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</si>
  <si>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</si>
  <si>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</si>
  <si>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</si>
  <si>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</si>
  <si>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</si>
  <si>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</si>
  <si>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</si>
  <si>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</si>
  <si>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</si>
  <si>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</si>
  <si>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</si>
  <si>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</si>
  <si>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</si>
  <si>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</si>
  <si>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</si>
  <si>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</si>
  <si>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</si>
  <si>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</si>
  <si>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</si>
  <si>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</si>
  <si>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</si>
  <si>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</si>
  <si>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</si>
  <si>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</si>
  <si>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</si>
  <si>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</si>
  <si>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</si>
  <si>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</si>
  <si>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</si>
  <si>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</si>
  <si>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</si>
  <si>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</si>
  <si>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</si>
  <si>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</si>
  <si>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</si>
  <si>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</si>
  <si>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</si>
  <si>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</si>
  <si>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</si>
  <si>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</si>
  <si>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</si>
  <si>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</si>
  <si>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</si>
  <si>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</si>
  <si>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</si>
  <si>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</si>
  <si>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</si>
  <si>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</si>
  <si>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</si>
  <si>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</si>
  <si>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</si>
  <si>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</si>
  <si>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</si>
  <si>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</si>
  <si>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</si>
  <si>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</si>
  <si>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</si>
  <si>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</si>
  <si>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</si>
  <si>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</si>
  <si>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</si>
  <si>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</si>
  <si>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</si>
  <si>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</si>
  <si>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</si>
  <si>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</si>
  <si>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</si>
  <si>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</si>
  <si>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</si>
  <si>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</si>
  <si>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</si>
  <si>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</si>
  <si>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</si>
  <si>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</si>
  <si>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</si>
  <si>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</si>
  <si>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</si>
  <si>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</si>
  <si>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</si>
  <si>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</si>
  <si>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</si>
  <si>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</si>
  <si>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</si>
  <si>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</si>
  <si>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</si>
  <si>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</si>
  <si>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</si>
  <si>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</si>
  <si>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</si>
  <si>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</si>
  <si>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</si>
  <si>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</si>
  <si>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</si>
  <si>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</si>
  <si>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</si>
  <si>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</si>
  <si>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</si>
  <si>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</si>
  <si>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</si>
  <si>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</si>
  <si>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</si>
  <si>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</si>
  <si>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</si>
  <si>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</si>
  <si>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</si>
  <si>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</si>
  <si>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</si>
  <si>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</si>
  <si>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</si>
  <si>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</si>
  <si>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</si>
  <si>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</si>
  <si>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</si>
  <si>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</si>
  <si>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</si>
  <si>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</si>
  <si>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</si>
  <si>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</si>
  <si>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</si>
  <si>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</si>
  <si>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</si>
  <si>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</si>
  <si>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</si>
  <si>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</si>
  <si>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</si>
  <si>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</si>
  <si>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</si>
  <si>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</si>
  <si>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</si>
  <si>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</si>
  <si>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</si>
  <si>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</si>
  <si>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</si>
  <si>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</si>
  <si>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</si>
  <si>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</si>
  <si>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</si>
  <si>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</si>
  <si>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</si>
  <si>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</si>
  <si>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</si>
  <si>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</si>
  <si>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</si>
  <si>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</si>
  <si>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</si>
  <si>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</si>
  <si>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</si>
  <si>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</si>
  <si>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</si>
  <si>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</si>
  <si>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</si>
  <si>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</si>
  <si>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</si>
  <si>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</si>
  <si>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</si>
  <si>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</si>
  <si>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</si>
  <si>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</si>
  <si>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</si>
  <si>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</si>
  <si>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</si>
  <si>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</si>
  <si>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</si>
  <si>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</si>
  <si>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</si>
  <si>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</si>
  <si>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</si>
  <si>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</si>
  <si>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</si>
  <si>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</si>
  <si>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</si>
  <si>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</si>
  <si>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</si>
  <si>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</si>
  <si>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</si>
  <si>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</si>
  <si>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</si>
  <si>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</si>
  <si>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</si>
  <si>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</si>
  <si>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</si>
  <si>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</si>
  <si>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</si>
  <si>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</si>
  <si>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</si>
  <si>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</si>
  <si>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</si>
  <si>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</si>
  <si>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</si>
  <si>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</si>
  <si>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</si>
  <si>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</si>
  <si>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</si>
  <si>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</si>
  <si>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</si>
  <si>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</si>
  <si>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</si>
  <si>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</si>
  <si>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</si>
  <si>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</si>
  <si>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</si>
  <si>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</si>
  <si>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</si>
  <si>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</si>
  <si>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</si>
  <si>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</si>
  <si>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</si>
  <si>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</si>
  <si>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</si>
  <si>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</si>
  <si>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</si>
  <si>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</si>
  <si>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</si>
  <si>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</si>
  <si>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</si>
  <si>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</si>
  <si>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</si>
  <si>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</si>
  <si>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</si>
  <si>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</si>
  <si>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</si>
  <si>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</si>
  <si>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</si>
  <si>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</si>
  <si>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</si>
  <si>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</si>
  <si>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</si>
  <si>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</si>
  <si>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</si>
  <si>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</si>
  <si>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</si>
  <si>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</si>
  <si>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</si>
  <si>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</si>
  <si>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</si>
  <si>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</si>
  <si>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</si>
  <si>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</si>
  <si>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</si>
  <si>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</si>
  <si>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</si>
  <si>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</si>
  <si>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</si>
  <si>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</si>
  <si>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</si>
  <si>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</si>
  <si>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</si>
  <si>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</si>
  <si>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</si>
  <si>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</si>
  <si>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</si>
  <si>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</si>
  <si>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</si>
  <si>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</si>
  <si>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</si>
  <si>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</si>
  <si>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</si>
  <si>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</si>
  <si>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</si>
  <si>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</si>
  <si>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</si>
  <si>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</si>
  <si>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</si>
  <si>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</si>
  <si>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</si>
  <si>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</si>
  <si>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</si>
  <si>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</si>
  <si>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</si>
  <si>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</si>
  <si>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</si>
  <si>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</si>
  <si>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</si>
  <si>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</si>
  <si>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</si>
  <si>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</si>
  <si>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</si>
  <si>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</si>
  <si>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</si>
  <si>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</si>
  <si>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</si>
  <si>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</si>
  <si>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</si>
  <si>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</si>
  <si>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</si>
  <si>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</si>
  <si>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</si>
  <si>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</si>
  <si>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</si>
  <si>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</si>
  <si>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</si>
  <si>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</si>
  <si>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</si>
  <si>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</si>
  <si>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</si>
  <si>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</si>
  <si>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</si>
  <si>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</si>
  <si>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</si>
  <si>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</si>
  <si>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</si>
  <si>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</si>
  <si>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</si>
  <si>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</si>
  <si>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</si>
  <si>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</si>
  <si>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</si>
  <si>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</si>
  <si>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</si>
  <si>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</si>
  <si>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</si>
  <si>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</si>
  <si>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</si>
  <si>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</si>
  <si>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</si>
  <si>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</si>
  <si>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</si>
  <si>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</si>
  <si>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</si>
  <si>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</si>
  <si>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</si>
  <si>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</si>
  <si>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</si>
  <si>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</si>
  <si>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</si>
  <si>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</si>
  <si>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</si>
  <si>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</si>
  <si>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</si>
  <si>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</si>
  <si>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</si>
  <si>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</si>
  <si>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</si>
  <si>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</si>
  <si>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</si>
  <si>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</si>
  <si>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</si>
  <si>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</si>
  <si>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</si>
  <si>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</si>
  <si>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</si>
  <si>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</si>
  <si>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</si>
  <si>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</si>
  <si>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</si>
  <si>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</si>
  <si>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</si>
  <si>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</si>
  <si>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</si>
  <si>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</si>
  <si>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</si>
  <si>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</si>
  <si>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</si>
  <si>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</si>
  <si>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</si>
  <si>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</si>
  <si>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</si>
  <si>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</si>
  <si>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</si>
  <si>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</si>
  <si>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</si>
  <si>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</si>
  <si>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</si>
  <si>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</si>
  <si>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</si>
  <si>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</si>
  <si>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</si>
  <si>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</si>
  <si>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</si>
  <si>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</si>
  <si>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</si>
  <si>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</si>
  <si>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</si>
  <si>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</si>
  <si>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</si>
  <si>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</si>
  <si>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</si>
  <si>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</si>
  <si>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</si>
  <si>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</si>
  <si>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</si>
  <si>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</si>
  <si>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</si>
  <si>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</si>
  <si>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</si>
  <si>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</si>
  <si>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</si>
  <si>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</si>
  <si>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</si>
  <si>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</si>
  <si>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</si>
  <si>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</si>
  <si>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</si>
  <si>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</si>
  <si>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</si>
  <si>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</si>
  <si>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</si>
  <si>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</si>
  <si>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</si>
  <si>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</si>
  <si>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</si>
  <si>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</si>
  <si>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</si>
  <si>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</si>
  <si>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</si>
  <si>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</si>
  <si>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</si>
  <si>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</si>
  <si>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</si>
  <si>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</si>
  <si>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</si>
  <si>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</si>
  <si>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</si>
  <si>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</si>
  <si>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</si>
  <si>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</si>
  <si>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</si>
  <si>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</si>
  <si>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</si>
  <si>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</si>
  <si>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</si>
  <si>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</si>
  <si>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</si>
  <si>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</si>
  <si>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</si>
  <si>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</si>
  <si>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</si>
  <si>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</si>
  <si>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</si>
  <si>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</si>
  <si>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</si>
  <si>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</si>
  <si>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</si>
  <si>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</si>
  <si>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</si>
  <si>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</si>
  <si>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</si>
  <si>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</si>
  <si>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</si>
  <si>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</si>
  <si>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</si>
  <si>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</si>
  <si>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</si>
  <si>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</si>
  <si>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</si>
  <si>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</si>
  <si>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</si>
  <si>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</si>
  <si>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</si>
  <si>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</si>
  <si>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</si>
  <si>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</si>
  <si>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</si>
  <si>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</si>
  <si>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</si>
  <si>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</si>
  <si>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</si>
  <si>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</si>
  <si>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</si>
  <si>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</si>
  <si>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</si>
  <si>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</si>
  <si>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</si>
  <si>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</si>
  <si>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</si>
  <si>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</si>
  <si>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</si>
  <si>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</si>
  <si>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</si>
  <si>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</si>
  <si>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</si>
  <si>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</si>
  <si>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</si>
  <si>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</si>
  <si>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</si>
  <si>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</si>
  <si>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</si>
  <si>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</si>
  <si>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</si>
  <si>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</si>
  <si>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</si>
  <si>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</si>
  <si>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</si>
  <si>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</si>
  <si>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</si>
  <si>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</si>
  <si>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</si>
  <si>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</si>
  <si>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</si>
  <si>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</si>
  <si>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</si>
  <si>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</si>
  <si>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</si>
  <si>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</si>
  <si>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</si>
  <si>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</si>
  <si>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</si>
  <si>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</si>
  <si>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</si>
  <si>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</si>
  <si>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</si>
  <si>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</si>
  <si>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</si>
  <si>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</si>
  <si>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</si>
  <si>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</si>
  <si>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</si>
  <si>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</si>
  <si>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</si>
  <si>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</si>
  <si>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</si>
  <si>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</si>
  <si>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</si>
  <si>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</si>
  <si>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</si>
  <si>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</si>
  <si>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</si>
  <si>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</si>
  <si>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</si>
  <si>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</si>
  <si>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</si>
  <si>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</si>
  <si>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</si>
  <si>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</si>
  <si>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</si>
  <si>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</si>
  <si>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</si>
  <si>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</si>
  <si>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</si>
  <si>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</si>
  <si>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</si>
  <si>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</si>
  <si>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</si>
  <si>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</si>
  <si>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</si>
  <si>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</si>
  <si>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</si>
  <si>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</si>
  <si>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</si>
  <si>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</si>
  <si>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</si>
  <si>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</si>
  <si>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</si>
  <si>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</si>
  <si>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</si>
  <si>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</si>
  <si>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</si>
  <si>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</si>
  <si>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</si>
  <si>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</si>
  <si>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</si>
  <si>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</si>
  <si>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</si>
  <si>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</si>
  <si>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</si>
  <si>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</si>
  <si>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</si>
  <si>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</si>
  <si>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</si>
  <si>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</si>
  <si>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</si>
  <si>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</si>
  <si>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</si>
  <si>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</si>
  <si>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</si>
  <si>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</si>
  <si>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</si>
  <si>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</si>
  <si>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</si>
  <si>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</si>
  <si>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</si>
  <si>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</si>
  <si>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</si>
  <si>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</si>
  <si>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</si>
  <si>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</si>
  <si>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</si>
  <si>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</si>
  <si>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</si>
  <si>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</si>
  <si>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</si>
  <si>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</si>
  <si>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</si>
  <si>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</si>
  <si>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</si>
  <si>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</si>
  <si>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</si>
  <si>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</si>
  <si>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</si>
  <si>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</si>
  <si>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</si>
  <si>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</si>
  <si>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</si>
  <si>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</si>
  <si>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</si>
  <si>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</si>
  <si>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</si>
  <si>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</si>
  <si>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</si>
  <si>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</si>
  <si>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</si>
  <si>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</si>
  <si>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</si>
  <si>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</si>
  <si>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</si>
  <si>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</si>
  <si>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</si>
  <si>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</si>
  <si>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</si>
  <si>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</si>
  <si>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</si>
  <si>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</si>
  <si>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</si>
  <si>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</si>
  <si>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</si>
  <si>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</si>
  <si>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</si>
  <si>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</si>
  <si>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</si>
  <si>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</si>
  <si>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</si>
  <si>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</si>
  <si>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</si>
  <si>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</si>
  <si>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</si>
  <si>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</si>
  <si>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</si>
  <si>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</si>
  <si>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</si>
  <si>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</si>
  <si>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</si>
  <si>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</si>
  <si>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</si>
  <si>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</si>
  <si>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</si>
  <si>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</si>
  <si>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</si>
  <si>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</si>
  <si>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</si>
  <si>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</si>
  <si>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</si>
  <si>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</si>
  <si>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</si>
  <si>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</si>
  <si>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</si>
  <si>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</si>
  <si>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</si>
  <si>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</si>
  <si>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</si>
  <si>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</si>
  <si>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</si>
  <si>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</si>
  <si>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</si>
  <si>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</si>
  <si>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</si>
  <si>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</si>
  <si>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</si>
  <si>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</si>
  <si>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</si>
  <si>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</si>
  <si>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</si>
  <si>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</si>
  <si>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</si>
  <si>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</si>
  <si>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</si>
  <si>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</si>
  <si>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</si>
  <si>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</si>
  <si>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</si>
  <si>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</si>
  <si>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</si>
  <si>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</si>
  <si>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</si>
  <si>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</si>
  <si>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</si>
  <si>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</si>
  <si>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</si>
  <si>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</si>
  <si>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</si>
  <si>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</si>
  <si>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</si>
  <si>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</si>
  <si>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</si>
  <si>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</si>
  <si>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</si>
  <si>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</si>
  <si>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</si>
  <si>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</si>
  <si>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</si>
  <si>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</si>
  <si>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</si>
  <si>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</si>
  <si>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</si>
  <si>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</si>
  <si>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</si>
  <si>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</si>
  <si>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</si>
  <si>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</si>
  <si>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</si>
  <si>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</si>
  <si>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</si>
  <si>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</si>
  <si>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</si>
  <si>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</si>
  <si>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</si>
  <si>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</si>
  <si>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</si>
  <si>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</si>
  <si>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</si>
  <si>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</si>
  <si>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</si>
  <si>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</si>
  <si>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</si>
  <si>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</si>
  <si>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</si>
  <si>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</si>
  <si>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</si>
  <si>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</si>
  <si>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</si>
  <si>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</si>
  <si>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</si>
  <si>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</si>
  <si>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</si>
  <si>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</si>
  <si>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</si>
  <si>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</si>
  <si>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</si>
  <si>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</si>
  <si>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</si>
  <si>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</si>
  <si>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</si>
  <si>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</si>
  <si>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</si>
  <si>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</si>
  <si>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</si>
  <si>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</si>
  <si>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</si>
  <si>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</si>
  <si>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</si>
  <si>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</si>
  <si>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</si>
  <si>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</si>
  <si>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</si>
  <si>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</si>
  <si>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</si>
  <si>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</si>
  <si>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</si>
  <si>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</si>
  <si>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</si>
  <si>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</si>
  <si>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</si>
  <si>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</si>
  <si>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</si>
  <si>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</si>
  <si>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</si>
  <si>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</si>
  <si>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</si>
  <si>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</si>
  <si>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</si>
  <si>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</si>
  <si>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</si>
  <si>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</si>
  <si>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</si>
  <si>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</si>
  <si>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</si>
  <si>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</si>
  <si>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</si>
  <si>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</si>
  <si>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</si>
  <si>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</si>
  <si>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</si>
  <si>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</si>
  <si>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</si>
  <si>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</si>
  <si>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</si>
  <si>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</si>
  <si>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</si>
  <si>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</si>
  <si>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</si>
  <si>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</si>
  <si>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</si>
  <si>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</si>
  <si>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</si>
  <si>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</si>
  <si>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</si>
  <si>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</si>
  <si>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</si>
  <si>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</si>
  <si>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</si>
  <si>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</si>
  <si>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</si>
  <si>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</si>
  <si>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</si>
  <si>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</si>
  <si>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</si>
  <si>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</si>
  <si>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</si>
  <si>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</si>
  <si>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</si>
  <si>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</si>
  <si>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</si>
  <si>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</si>
  <si>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</si>
  <si>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</si>
  <si>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</si>
  <si>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</si>
  <si>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</si>
  <si>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</si>
  <si>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</si>
  <si>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</si>
  <si>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</si>
  <si>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</si>
  <si>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</si>
  <si>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</si>
  <si>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</si>
  <si>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</si>
  <si>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</si>
  <si>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</si>
  <si>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</si>
  <si>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</si>
  <si>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</si>
  <si>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</si>
  <si>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</si>
  <si>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</si>
  <si>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</si>
  <si>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</si>
  <si>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</si>
  <si>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</si>
  <si>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</si>
  <si>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</si>
  <si>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</si>
  <si>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</si>
  <si>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</si>
  <si>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</si>
  <si>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</si>
  <si>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</si>
  <si>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</si>
  <si>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</si>
  <si>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</si>
  <si>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</si>
  <si>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</si>
  <si>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</si>
  <si>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</si>
  <si>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</si>
  <si>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</si>
  <si>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</si>
  <si>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</si>
  <si>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</si>
  <si>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</si>
  <si>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</si>
  <si>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</si>
  <si>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</si>
  <si>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</si>
  <si>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</si>
  <si>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</si>
  <si>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</si>
  <si>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</si>
  <si>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</si>
  <si>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</si>
  <si>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</si>
  <si>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</si>
  <si>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</si>
  <si>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</si>
  <si>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</si>
  <si>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</si>
  <si>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</si>
  <si>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</si>
  <si>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</si>
  <si>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</si>
  <si>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</si>
  <si>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</si>
  <si>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</si>
  <si>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</si>
  <si>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</si>
  <si>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</si>
  <si>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</si>
  <si>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</si>
  <si>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</si>
  <si>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</si>
  <si>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</si>
  <si>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</si>
  <si>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</si>
  <si>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</si>
  <si>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</si>
  <si>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</si>
  <si>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</si>
  <si>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</si>
  <si>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</si>
  <si>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</si>
  <si>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</si>
  <si>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</si>
  <si>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</si>
  <si>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</si>
  <si>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</si>
  <si>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</si>
  <si>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</si>
  <si>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</si>
  <si>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</si>
  <si>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</si>
  <si>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</si>
  <si>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</si>
  <si>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</si>
  <si>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</si>
  <si>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</si>
  <si>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</si>
  <si>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</si>
  <si>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</si>
  <si>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</si>
  <si>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</si>
  <si>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</si>
  <si>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</si>
  <si>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</si>
  <si>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</si>
  <si>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</si>
  <si>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</si>
  <si>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</si>
  <si>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</si>
  <si>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</si>
  <si>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</si>
  <si>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</si>
  <si>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</si>
  <si>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</si>
  <si>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</si>
  <si>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</si>
  <si>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</si>
  <si>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</si>
  <si>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</si>
  <si>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</si>
  <si>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</si>
  <si>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</si>
  <si>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</si>
  <si>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</si>
  <si>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</si>
  <si>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</si>
  <si>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</si>
  <si>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</si>
  <si>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</si>
  <si>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</si>
  <si>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</si>
  <si>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</si>
  <si>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</si>
  <si>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</si>
  <si>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</si>
  <si>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</si>
  <si>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</si>
  <si>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</si>
  <si>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</si>
  <si>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</si>
  <si>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</si>
  <si>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</si>
  <si>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</si>
  <si>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</si>
  <si>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</si>
  <si>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</si>
  <si>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</si>
  <si>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</si>
  <si>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</si>
  <si>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</si>
  <si>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</si>
  <si>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</si>
  <si>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</si>
  <si>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</si>
  <si>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</si>
  <si>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</si>
  <si>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</si>
  <si>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</si>
  <si>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</si>
  <si>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</si>
  <si>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</si>
  <si>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</si>
  <si>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</si>
  <si>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</si>
  <si>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</si>
  <si>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</si>
  <si>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</si>
  <si>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</si>
  <si>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</si>
  <si>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</si>
  <si>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</si>
  <si>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</si>
  <si>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</si>
  <si>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</si>
  <si>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</si>
  <si>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</si>
  <si>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</si>
  <si>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</si>
  <si>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</si>
  <si>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</si>
  <si>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</si>
  <si>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</si>
  <si>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</si>
  <si>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</si>
  <si>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</si>
  <si>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</si>
  <si>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</si>
  <si>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</si>
  <si>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</si>
  <si>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</si>
  <si>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</si>
  <si>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</si>
  <si>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</si>
  <si>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</si>
  <si>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</si>
  <si>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</si>
  <si>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</si>
  <si>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</si>
  <si>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</si>
  <si>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</si>
  <si>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</si>
  <si>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</si>
  <si>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</si>
  <si>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</si>
  <si>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</si>
  <si>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</si>
  <si>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</si>
  <si>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</si>
  <si>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</si>
  <si>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</si>
  <si>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</si>
  <si>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</si>
  <si>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</si>
  <si>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</si>
  <si>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</si>
  <si>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</si>
  <si>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</si>
  <si>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</si>
  <si>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</si>
  <si>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</si>
  <si>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</si>
  <si>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</si>
  <si>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</si>
  <si>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</si>
  <si>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</si>
  <si>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</si>
  <si>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</si>
  <si>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</si>
  <si>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</si>
  <si>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</si>
  <si>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</si>
  <si>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</si>
  <si>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</si>
  <si>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</si>
  <si>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</si>
  <si>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</si>
  <si>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</si>
  <si>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</si>
  <si>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</si>
  <si>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</si>
  <si>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</si>
  <si>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</si>
  <si>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</si>
  <si>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</si>
  <si>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</si>
  <si>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</si>
  <si>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</si>
  <si>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</si>
  <si>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</si>
  <si>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</si>
  <si>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</si>
  <si>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</si>
  <si>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</si>
  <si>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</si>
  <si>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</si>
  <si>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</si>
  <si>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</si>
  <si>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</si>
  <si>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</si>
  <si>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</si>
  <si>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</si>
  <si>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</si>
  <si>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</si>
  <si>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</si>
  <si>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</si>
  <si>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</si>
  <si>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</si>
  <si>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</si>
  <si>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</si>
  <si>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</si>
  <si>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</si>
  <si>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</si>
  <si>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</si>
  <si>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</si>
  <si>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</si>
  <si>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</si>
  <si>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</si>
  <si>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</si>
  <si>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</si>
  <si>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</si>
  <si>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</si>
  <si>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</si>
  <si>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</si>
  <si>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</si>
  <si>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</si>
  <si>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</si>
  <si>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</si>
  <si>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</si>
  <si>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</si>
  <si>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</si>
  <si>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</si>
  <si>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</si>
  <si>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</si>
  <si>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</si>
  <si>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</si>
  <si>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</si>
  <si>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</si>
  <si>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</si>
  <si>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</si>
  <si>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</si>
  <si>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</si>
  <si>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</si>
  <si>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</si>
  <si>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</si>
  <si>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</si>
  <si>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</si>
  <si>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</si>
  <si>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</si>
  <si>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</si>
  <si>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</si>
  <si>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</si>
  <si>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</si>
  <si>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</si>
  <si>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</si>
  <si>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</si>
  <si>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</si>
  <si>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</si>
  <si>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</si>
  <si>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</si>
  <si>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</si>
  <si>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</si>
  <si>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</si>
  <si>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</si>
  <si>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</si>
  <si>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</si>
  <si>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</si>
  <si>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</si>
  <si>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</si>
  <si>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</si>
  <si>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</si>
  <si>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</si>
  <si>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</si>
  <si>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</si>
  <si>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</si>
  <si>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</si>
  <si>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</si>
  <si>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</si>
  <si>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</si>
  <si>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</si>
  <si>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</si>
  <si>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</si>
  <si>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</si>
  <si>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</si>
  <si>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</si>
  <si>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</si>
  <si>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</si>
  <si>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</si>
  <si>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</si>
  <si>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</si>
  <si>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</si>
  <si>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</si>
  <si>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</si>
  <si>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</si>
  <si>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</si>
  <si>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</si>
  <si>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</si>
  <si>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</si>
  <si>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</si>
  <si>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</si>
  <si>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</si>
  <si>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</si>
  <si>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</si>
  <si>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</si>
  <si>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</si>
  <si>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</si>
  <si>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</si>
  <si>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</si>
  <si>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</si>
  <si>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</si>
  <si>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</si>
  <si>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</si>
  <si>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</si>
  <si>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</si>
  <si>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</si>
  <si>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</si>
  <si>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</si>
  <si>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</si>
  <si>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</si>
  <si>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</si>
  <si>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</si>
  <si>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</si>
  <si>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</si>
  <si>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</si>
  <si>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</si>
  <si>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</si>
  <si>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</si>
  <si>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</si>
  <si>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</si>
  <si>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</si>
  <si>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</si>
  <si>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</si>
  <si>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</si>
  <si>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</si>
  <si>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</si>
  <si>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</si>
  <si>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</si>
  <si>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</si>
  <si>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</si>
  <si>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</si>
  <si>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</si>
  <si>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</si>
  <si>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</si>
  <si>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</si>
  <si>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</si>
  <si>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</si>
  <si>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</si>
  <si>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</si>
  <si>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</si>
  <si>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</si>
  <si>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</si>
  <si>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</si>
  <si>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</si>
  <si>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</si>
  <si>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</si>
  <si>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</si>
  <si>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</si>
  <si>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</si>
  <si>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</si>
  <si>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</si>
  <si>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</si>
  <si>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</si>
  <si>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</si>
  <si>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</si>
  <si>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</si>
  <si>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</si>
  <si>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</si>
  <si>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</si>
  <si>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</si>
  <si>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</si>
  <si>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</si>
  <si>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</si>
  <si>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</si>
  <si>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</si>
  <si>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</si>
  <si>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</si>
  <si>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</si>
  <si>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</si>
  <si>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</si>
  <si>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</si>
  <si>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</si>
  <si>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</si>
  <si>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</si>
  <si>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</si>
  <si>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</si>
  <si>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</si>
  <si>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</si>
  <si>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</si>
  <si>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</si>
  <si>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</si>
  <si>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</si>
  <si>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</si>
  <si>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</si>
  <si>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</si>
  <si>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</si>
  <si>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</si>
  <si>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</si>
  <si>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</si>
  <si>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</si>
  <si>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</si>
  <si>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</si>
  <si>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</si>
  <si>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</si>
  <si>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</si>
  <si>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</si>
  <si>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</si>
  <si>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</si>
  <si>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</si>
  <si>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</si>
  <si>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</si>
  <si>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</si>
  <si>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</si>
  <si>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</si>
  <si>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</si>
  <si>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</si>
  <si>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</si>
  <si>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</si>
  <si>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</si>
  <si>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</si>
  <si>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</si>
  <si>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</si>
  <si>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</si>
  <si>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</si>
  <si>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</si>
  <si>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</si>
  <si>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</si>
  <si>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</si>
  <si>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</si>
  <si>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</si>
  <si>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</si>
  <si>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</si>
  <si>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</si>
  <si>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</si>
  <si>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</si>
  <si>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</si>
  <si>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</si>
  <si>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</si>
  <si>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</si>
  <si>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</si>
  <si>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</si>
  <si>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</si>
  <si>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</si>
  <si>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</si>
  <si>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</si>
  <si>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</si>
  <si>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</si>
  <si>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</si>
  <si>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</si>
  <si>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</si>
  <si>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</si>
  <si>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</si>
  <si>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</si>
  <si>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</si>
  <si>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</si>
  <si>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</si>
  <si>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</si>
  <si>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</si>
  <si>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</si>
  <si>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</si>
  <si>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</si>
  <si>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</si>
  <si>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</si>
  <si>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</si>
  <si>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</si>
  <si>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</si>
  <si>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</si>
  <si>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</si>
  <si>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</si>
  <si>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</si>
  <si>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</si>
  <si>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</si>
  <si>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</si>
  <si>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</si>
  <si>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</si>
  <si>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</si>
  <si>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</si>
  <si>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</si>
  <si>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</si>
  <si>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</si>
  <si>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</si>
  <si>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</si>
  <si>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</si>
  <si>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</si>
  <si>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</si>
  <si>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</si>
  <si>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</si>
  <si>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</si>
  <si>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</si>
  <si>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</si>
  <si>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</si>
  <si>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</si>
  <si>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</si>
  <si>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</si>
  <si>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</si>
  <si>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</si>
  <si>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</si>
  <si>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</si>
  <si>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</si>
  <si>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</si>
  <si>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</si>
  <si>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</si>
  <si>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</si>
  <si>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</si>
  <si>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</si>
  <si>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</si>
  <si>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</si>
  <si>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</si>
  <si>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</si>
  <si>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</si>
  <si>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</si>
  <si>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</si>
  <si>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</si>
  <si>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</si>
  <si>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</si>
  <si>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</si>
  <si>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</si>
  <si>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</si>
  <si>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</si>
  <si>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</si>
  <si>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</si>
  <si>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</si>
  <si>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</si>
  <si>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</si>
  <si>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</si>
  <si>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</si>
  <si>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</si>
  <si>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</si>
  <si>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</si>
  <si>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</si>
  <si>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</si>
  <si>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</si>
  <si>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</si>
  <si>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</si>
  <si>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</si>
  <si>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</si>
  <si>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</si>
  <si>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</si>
  <si>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</si>
  <si>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</si>
  <si>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</si>
  <si>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</si>
  <si>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</si>
  <si>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</si>
  <si>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</si>
  <si>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</si>
  <si>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</si>
  <si>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</si>
  <si>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</si>
  <si>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</si>
  <si>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</si>
  <si>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</si>
  <si>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</si>
  <si>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</si>
  <si>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</si>
  <si>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</si>
  <si>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</si>
  <si>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</si>
  <si>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</si>
  <si>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</si>
  <si>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</si>
  <si>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</si>
  <si>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</si>
  <si>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</si>
  <si>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</si>
  <si>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</si>
  <si>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</si>
  <si>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</si>
  <si>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</si>
  <si>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</si>
  <si>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</si>
  <si>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</si>
  <si>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</si>
  <si>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</si>
  <si>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</si>
  <si>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</si>
  <si>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</si>
  <si>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</si>
  <si>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</si>
  <si>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</si>
  <si>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</si>
  <si>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</si>
  <si>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</si>
  <si>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</si>
  <si>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</si>
  <si>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</si>
  <si>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</si>
  <si>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</si>
  <si>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</si>
  <si>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</si>
  <si>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</si>
  <si>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</si>
  <si>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</si>
  <si>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</si>
  <si>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</si>
  <si>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</si>
  <si>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</si>
  <si>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</si>
  <si>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</si>
  <si>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</si>
  <si>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</si>
  <si>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</si>
  <si>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</si>
  <si>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</si>
  <si>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</si>
  <si>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</si>
  <si>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</si>
  <si>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</si>
  <si>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</si>
  <si>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</si>
  <si>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</si>
  <si>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</si>
  <si>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</si>
  <si>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</si>
  <si>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</si>
  <si>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</si>
  <si>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</si>
  <si>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</si>
  <si>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</si>
  <si>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</si>
  <si>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</si>
  <si>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</si>
  <si>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</si>
  <si>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</si>
  <si>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</si>
  <si>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</si>
  <si>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</si>
  <si>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</si>
  <si>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</si>
  <si>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</si>
  <si>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</si>
  <si>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</si>
  <si>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</si>
  <si>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</si>
  <si>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</si>
  <si>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</si>
  <si>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</si>
  <si>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</si>
  <si>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</si>
  <si>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</si>
  <si>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</si>
  <si>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</si>
  <si>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</si>
  <si>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</si>
  <si>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</si>
  <si>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</si>
  <si>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</si>
  <si>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</si>
  <si>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</si>
  <si>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</si>
  <si>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</si>
  <si>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</si>
  <si>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</si>
  <si>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</si>
  <si>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</si>
  <si>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</si>
  <si>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</si>
  <si>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</si>
  <si>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</si>
  <si>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</si>
  <si>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</si>
  <si>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</si>
  <si>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</si>
  <si>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</si>
  <si>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</si>
  <si>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</si>
  <si>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</si>
  <si>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</si>
  <si>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</si>
  <si>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</si>
  <si>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</si>
  <si>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</si>
  <si>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</si>
  <si>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</si>
  <si>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</si>
  <si>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</si>
  <si>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</si>
  <si>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</si>
  <si>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</si>
  <si>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</si>
  <si>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</si>
  <si>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</si>
  <si>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</si>
  <si>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</si>
  <si>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</si>
  <si>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</si>
  <si>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</si>
  <si>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</si>
  <si>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</si>
  <si>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</si>
  <si>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</si>
  <si>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</si>
  <si>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</si>
  <si>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</si>
  <si>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</si>
  <si>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</si>
  <si>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</si>
  <si>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</si>
  <si>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</si>
  <si>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</si>
  <si>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</si>
  <si>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</si>
  <si>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</si>
  <si>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</si>
  <si>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</si>
  <si>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</si>
  <si>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</si>
  <si>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</si>
  <si>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</si>
  <si>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</si>
  <si>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</si>
  <si>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</si>
  <si>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</si>
  <si>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</si>
  <si>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</si>
  <si>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</si>
  <si>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</si>
  <si>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</si>
  <si>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</si>
  <si>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</si>
  <si>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</si>
  <si>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</si>
  <si>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</si>
  <si>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</si>
  <si>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</si>
  <si>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</si>
  <si>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</si>
  <si>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</si>
  <si>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</si>
  <si>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</si>
  <si>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</si>
  <si>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</si>
  <si>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</si>
  <si>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</si>
  <si>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</si>
  <si>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</si>
  <si>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</si>
  <si>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</si>
  <si>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</si>
  <si>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</si>
  <si>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</si>
  <si>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</si>
  <si>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</si>
  <si>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</si>
  <si>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</si>
  <si>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</si>
  <si>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</si>
  <si>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</si>
  <si>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</si>
  <si>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</si>
  <si>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</si>
  <si>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</si>
  <si>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</si>
  <si>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</si>
  <si>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</si>
  <si>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</si>
  <si>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</si>
  <si>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</si>
  <si>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</si>
  <si>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</si>
  <si>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</si>
  <si>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</si>
  <si>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</si>
  <si>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</si>
  <si>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</si>
  <si>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</si>
  <si>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</si>
  <si>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</si>
  <si>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</si>
  <si>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</si>
  <si>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</si>
  <si>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</si>
  <si>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</si>
  <si>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</si>
  <si>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</si>
  <si>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</si>
  <si>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</si>
  <si>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</si>
  <si>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</si>
  <si>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</si>
  <si>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</si>
  <si>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</si>
  <si>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</si>
  <si>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</si>
  <si>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</si>
  <si>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</si>
  <si>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</si>
  <si>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</si>
  <si>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</si>
  <si>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</si>
  <si>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</si>
  <si>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</si>
  <si>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</si>
  <si>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</si>
  <si>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</si>
  <si>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</si>
  <si>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</si>
  <si>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</si>
  <si>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</si>
  <si>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</si>
  <si>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</si>
  <si>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</si>
  <si>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</si>
  <si>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</si>
  <si>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</si>
  <si>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</si>
  <si>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</si>
  <si>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</si>
  <si>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</si>
  <si>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</si>
  <si>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</si>
  <si>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</si>
  <si>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</si>
  <si>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</si>
  <si>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</si>
  <si>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</si>
  <si>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</si>
  <si>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</si>
  <si>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</si>
  <si>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</si>
  <si>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</si>
  <si>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</si>
  <si>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</si>
  <si>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</si>
  <si>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</si>
  <si>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</si>
  <si>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</si>
  <si>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</si>
  <si>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</si>
  <si>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</si>
  <si>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</si>
  <si>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</si>
  <si>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</si>
  <si>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</si>
  <si>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</si>
  <si>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</si>
  <si>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</si>
  <si>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</si>
  <si>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</si>
  <si>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</si>
  <si>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</si>
  <si>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</si>
  <si>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</si>
  <si>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</si>
  <si>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</si>
  <si>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</si>
  <si>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</si>
  <si>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</si>
  <si>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</si>
  <si>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</si>
  <si>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</si>
  <si>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</si>
  <si>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</si>
  <si>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</si>
  <si>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</si>
  <si>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</si>
  <si>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</si>
  <si>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</si>
  <si>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</si>
  <si>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</si>
  <si>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</si>
  <si>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</si>
  <si>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</si>
  <si>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</si>
  <si>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</si>
  <si>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</si>
  <si>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</si>
  <si>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</si>
  <si>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</si>
  <si>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</si>
  <si>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</si>
  <si>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</si>
  <si>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</si>
  <si>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</si>
  <si>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</si>
  <si>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</si>
  <si>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</si>
  <si>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</si>
  <si>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</si>
  <si>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</si>
  <si>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</si>
  <si>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</si>
  <si>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</si>
  <si>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</si>
  <si>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</si>
  <si>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</si>
  <si>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</si>
  <si>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</si>
  <si>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</si>
  <si>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</si>
  <si>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</si>
  <si>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</si>
  <si>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</si>
  <si>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</si>
  <si>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</si>
  <si>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</si>
  <si>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</si>
  <si>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</si>
  <si>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</si>
  <si>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</si>
  <si>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</si>
  <si>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</si>
  <si>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</si>
  <si>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</si>
  <si>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</si>
  <si>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</si>
  <si>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</si>
  <si>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</si>
  <si>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</si>
  <si>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</si>
  <si>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</si>
  <si>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</si>
  <si>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</si>
  <si>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</si>
  <si>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</si>
  <si>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</si>
  <si>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</si>
  <si>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</si>
  <si>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</si>
  <si>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</si>
  <si>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</si>
  <si>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</si>
  <si>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</si>
  <si>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</si>
  <si>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</si>
  <si>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</si>
  <si>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</si>
  <si>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</si>
  <si>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</si>
  <si>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</si>
  <si>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</si>
  <si>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</si>
  <si>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</si>
  <si>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</si>
  <si>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</si>
  <si>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</si>
  <si>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</si>
  <si>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</si>
  <si>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</si>
  <si>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</si>
  <si>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</si>
  <si>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</si>
  <si>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</si>
  <si>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</si>
  <si>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</si>
  <si>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</si>
  <si>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</si>
  <si>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</si>
  <si>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</si>
  <si>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</si>
  <si>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</si>
  <si>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</si>
  <si>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</si>
  <si>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</si>
  <si>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</si>
  <si>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</si>
  <si>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</si>
  <si>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</si>
  <si>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</si>
  <si>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</si>
  <si>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</si>
  <si>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</si>
  <si>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</si>
  <si>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</si>
  <si>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</si>
  <si>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</si>
  <si>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</si>
  <si>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</si>
  <si>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</si>
  <si>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</si>
  <si>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</si>
  <si>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</si>
  <si>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</si>
  <si>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</si>
  <si>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</si>
  <si>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</si>
  <si>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</si>
  <si>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</si>
  <si>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</si>
  <si>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</si>
  <si>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</si>
  <si>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</si>
  <si>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</si>
  <si>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</si>
  <si>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</si>
  <si>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</si>
  <si>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</si>
  <si>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</si>
  <si>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</si>
  <si>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</si>
  <si>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</si>
  <si>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</si>
  <si>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</si>
  <si>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</si>
  <si>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</si>
  <si>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</si>
  <si>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</si>
  <si>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</si>
  <si>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</si>
  <si>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</si>
  <si>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</si>
  <si>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</si>
  <si>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</si>
  <si>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</si>
  <si>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</si>
  <si>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</si>
  <si>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</si>
  <si>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</si>
  <si>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</si>
  <si>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</si>
  <si>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</si>
  <si>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</si>
  <si>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</si>
  <si>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</si>
  <si>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</si>
  <si>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</si>
  <si>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</si>
  <si>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</si>
  <si>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</si>
  <si>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</si>
  <si>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</si>
  <si>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</si>
  <si>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</si>
  <si>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</si>
  <si>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</si>
  <si>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</si>
  <si>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</si>
  <si>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</si>
  <si>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</si>
  <si>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</si>
  <si>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</si>
  <si>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</si>
  <si>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</si>
  <si>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</si>
  <si>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</si>
  <si>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</si>
  <si>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</si>
  <si>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</si>
  <si>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</si>
  <si>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</si>
  <si>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</si>
  <si>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</si>
  <si>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</si>
  <si>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</si>
  <si>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</si>
  <si>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</si>
  <si>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</si>
  <si>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</si>
  <si>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</si>
  <si>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</si>
  <si>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</si>
  <si>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</si>
  <si>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</si>
  <si>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</si>
  <si>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</si>
  <si>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</si>
  <si>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</si>
  <si>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</si>
  <si>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</si>
  <si>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</si>
  <si>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</si>
  <si>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</si>
  <si>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</si>
  <si>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</si>
  <si>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</si>
  <si>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</si>
  <si>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</si>
  <si>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</si>
  <si>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</si>
  <si>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</si>
  <si>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</si>
  <si>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</si>
  <si>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</si>
  <si>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</si>
  <si>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</si>
  <si>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</si>
  <si>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</si>
  <si>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</si>
  <si>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</si>
  <si>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</si>
  <si>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</si>
  <si>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</si>
  <si>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</si>
  <si>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</si>
  <si>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</si>
  <si>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</si>
  <si>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</si>
  <si>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</si>
  <si>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</si>
  <si>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</si>
  <si>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</si>
  <si>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</si>
  <si>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</si>
  <si>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</si>
  <si>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</si>
  <si>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</si>
  <si>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</si>
  <si>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</si>
  <si>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</si>
  <si>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</si>
  <si>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</si>
  <si>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</si>
  <si>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</si>
  <si>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</si>
  <si>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</si>
  <si>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</si>
  <si>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</si>
  <si>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</si>
  <si>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</si>
  <si>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</si>
  <si>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</si>
  <si>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</si>
  <si>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</si>
  <si>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</si>
  <si>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</si>
  <si>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</si>
  <si>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</si>
  <si>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</si>
  <si>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</si>
  <si>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</si>
  <si>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</si>
  <si>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</si>
  <si>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</si>
  <si>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</si>
  <si>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</si>
  <si>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</si>
  <si>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</si>
  <si>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</si>
  <si>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</si>
  <si>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</si>
  <si>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</si>
  <si>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</si>
  <si>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</si>
  <si>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</si>
  <si>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</si>
  <si>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</si>
  <si>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</si>
  <si>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</si>
  <si>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</si>
  <si>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</si>
  <si>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</si>
  <si>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</si>
  <si>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</si>
  <si>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</si>
  <si>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</si>
  <si>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</si>
  <si>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</si>
  <si>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</si>
  <si>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</si>
  <si>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</si>
  <si>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</si>
  <si>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</si>
  <si>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</si>
  <si>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</si>
  <si>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</si>
  <si>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</si>
  <si>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</si>
  <si>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</si>
  <si>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</si>
  <si>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</si>
  <si>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</si>
  <si>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</si>
  <si>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</si>
  <si>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</si>
  <si>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</si>
  <si>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</si>
  <si>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</si>
  <si>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</si>
  <si>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</si>
  <si>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</si>
  <si>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</si>
  <si>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</si>
  <si>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</si>
  <si>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</si>
  <si>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</si>
  <si>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</si>
  <si>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</si>
  <si>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</si>
  <si>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</si>
  <si>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</si>
  <si>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</si>
  <si>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</si>
  <si>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</si>
  <si>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</si>
  <si>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</si>
  <si>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</si>
  <si>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</si>
  <si>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</si>
  <si>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</si>
  <si>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</si>
  <si>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</si>
  <si>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</si>
  <si>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</si>
  <si>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</si>
  <si>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</si>
  <si>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</si>
  <si>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</si>
  <si>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</si>
  <si>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</si>
  <si>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</si>
  <si>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</si>
  <si>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</si>
  <si>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</si>
  <si>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</si>
  <si>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</si>
  <si>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</si>
  <si>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</si>
  <si>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</si>
  <si>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</si>
  <si>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</si>
  <si>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</si>
  <si>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</si>
  <si>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</si>
  <si>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</si>
  <si>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</si>
  <si>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</si>
  <si>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</si>
  <si>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</si>
  <si>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</si>
  <si>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</si>
  <si>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</si>
  <si>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</si>
  <si>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</si>
  <si>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</si>
  <si>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</si>
  <si>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</si>
  <si>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</si>
  <si>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</si>
  <si>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</si>
  <si>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</si>
  <si>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</si>
  <si>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</si>
  <si>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</si>
  <si>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</si>
  <si>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</si>
  <si>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</si>
  <si>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</si>
  <si>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</si>
  <si>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</si>
  <si>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</si>
  <si>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</si>
  <si>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</si>
  <si>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</si>
  <si>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</si>
  <si>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</si>
  <si>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</si>
  <si>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</si>
  <si>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</si>
  <si>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</si>
  <si>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</si>
  <si>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</si>
  <si>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</si>
  <si>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</si>
  <si>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</si>
  <si>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</si>
  <si>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</si>
  <si>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</si>
  <si>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</si>
  <si>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</si>
  <si>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</si>
  <si>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</si>
  <si>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</si>
  <si>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</si>
  <si>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</si>
  <si>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</si>
  <si>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</si>
  <si>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</si>
  <si>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</si>
  <si>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</si>
  <si>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</si>
  <si>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</si>
  <si>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</si>
  <si>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</si>
  <si>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</si>
  <si>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</si>
  <si>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</si>
  <si>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</si>
  <si>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</si>
  <si>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</si>
  <si>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</si>
  <si>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</si>
  <si>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</si>
  <si>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</si>
  <si>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</si>
  <si>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</si>
  <si>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</si>
  <si>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</si>
  <si>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</si>
  <si>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</si>
  <si>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</si>
  <si>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</si>
  <si>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</si>
  <si>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</si>
  <si>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</si>
  <si>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</si>
  <si>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</si>
  <si>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</si>
  <si>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</si>
  <si>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</si>
  <si>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</si>
  <si>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</si>
  <si>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</si>
  <si>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</si>
  <si>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</si>
  <si>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</si>
  <si>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</si>
  <si>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</si>
  <si>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</si>
  <si>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</si>
  <si>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</si>
  <si>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</si>
  <si>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</si>
  <si>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</si>
  <si>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</si>
  <si>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</si>
  <si>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</si>
  <si>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</si>
  <si>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</si>
  <si>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</si>
  <si>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</si>
  <si>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</si>
  <si>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</si>
  <si>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</si>
  <si>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</si>
  <si>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</si>
  <si>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</si>
  <si>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</si>
  <si>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</si>
  <si>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</si>
  <si>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</si>
  <si>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</si>
  <si>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</si>
  <si>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</si>
  <si>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</si>
  <si>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</si>
  <si>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</si>
  <si>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</si>
  <si>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</si>
  <si>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</si>
  <si>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</si>
  <si>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</si>
  <si>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</si>
  <si>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</si>
  <si>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</si>
  <si>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</si>
  <si>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</si>
  <si>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</si>
  <si>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</si>
  <si>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</si>
  <si>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</si>
  <si>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</si>
  <si>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</si>
  <si>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</si>
  <si>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</si>
  <si>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</si>
  <si>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</si>
  <si>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</si>
  <si>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</si>
  <si>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</si>
  <si>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</si>
  <si>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</si>
  <si>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</si>
  <si>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</si>
  <si>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</si>
  <si>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</si>
  <si>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</si>
  <si>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</si>
  <si>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</si>
  <si>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</si>
  <si>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</si>
  <si>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</si>
  <si>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</si>
  <si>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</si>
  <si>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</si>
  <si>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</si>
  <si>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</si>
  <si>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</si>
  <si>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</si>
  <si>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</si>
  <si>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</si>
  <si>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</si>
  <si>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</si>
  <si>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</si>
  <si>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</si>
  <si>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</si>
  <si>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</si>
  <si>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</si>
  <si>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</si>
  <si>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</si>
  <si>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</si>
  <si>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</si>
  <si>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</si>
  <si>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</si>
  <si>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</si>
  <si>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</si>
  <si>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</si>
  <si>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</si>
  <si>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</si>
  <si>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</si>
  <si>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</si>
  <si>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</si>
  <si>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</si>
  <si>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</si>
  <si>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</si>
  <si>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</si>
  <si>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</si>
  <si>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</si>
  <si>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</si>
  <si>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</si>
  <si>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</si>
  <si>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</si>
  <si>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</si>
  <si>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</si>
  <si>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</si>
  <si>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</si>
  <si>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</si>
  <si>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</si>
  <si>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</si>
  <si>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</si>
  <si>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</si>
  <si>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</si>
  <si>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</si>
  <si>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</si>
  <si>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</si>
  <si>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</si>
  <si>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</si>
  <si>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</si>
  <si>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</si>
  <si>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</si>
  <si>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</si>
  <si>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</si>
  <si>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</si>
  <si>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</si>
  <si>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</si>
  <si>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</si>
  <si>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</si>
  <si>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</si>
  <si>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</si>
  <si>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</si>
  <si>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</si>
  <si>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</si>
  <si>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</si>
  <si>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</si>
  <si>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</si>
  <si>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</si>
  <si>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</si>
  <si>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</si>
  <si>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</si>
  <si>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</si>
  <si>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</si>
  <si>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</si>
  <si>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</si>
  <si>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</si>
  <si>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</si>
  <si>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</si>
  <si>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</si>
  <si>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</si>
  <si>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</si>
  <si>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</si>
  <si>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</si>
  <si>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</si>
  <si>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</si>
  <si>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</si>
  <si>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</si>
  <si>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</si>
  <si>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</si>
  <si>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</si>
  <si>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</si>
  <si>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</si>
  <si>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</si>
  <si>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</si>
  <si>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</si>
  <si>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</si>
  <si>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</si>
  <si>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</si>
  <si>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</si>
  <si>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</si>
  <si>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</si>
  <si>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</si>
  <si>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</si>
  <si>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</si>
  <si>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</si>
  <si>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</si>
  <si>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</si>
  <si>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</si>
  <si>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</si>
  <si>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</si>
  <si>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</si>
  <si>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</si>
  <si>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</si>
  <si>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</si>
  <si>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</si>
  <si>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</si>
  <si>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</si>
  <si>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</si>
  <si>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</si>
  <si>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</si>
  <si>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</si>
  <si>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</si>
  <si>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</si>
  <si>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</si>
  <si>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</si>
  <si>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</si>
  <si>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</si>
  <si>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</si>
  <si>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</si>
  <si>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</si>
  <si>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</si>
  <si>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</si>
  <si>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</si>
  <si>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</si>
  <si>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</si>
  <si>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</si>
  <si>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</si>
  <si>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</si>
  <si>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</si>
  <si>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</si>
  <si>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</si>
  <si>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</si>
  <si>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</si>
  <si>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</si>
  <si>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</si>
  <si>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</si>
  <si>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</si>
  <si>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</si>
  <si>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</si>
  <si>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</si>
  <si>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</si>
  <si>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</si>
  <si>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</si>
  <si>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</si>
  <si>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</si>
  <si>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</si>
  <si>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</si>
  <si>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</si>
  <si>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</si>
  <si>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</si>
  <si>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</si>
  <si>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</si>
  <si>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</si>
  <si>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</si>
  <si>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</si>
  <si>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</si>
  <si>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</si>
  <si>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</si>
  <si>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</si>
  <si>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</si>
  <si>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</si>
  <si>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</si>
  <si>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</si>
  <si>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</si>
  <si>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</si>
  <si>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</si>
  <si>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</si>
  <si>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</si>
  <si>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</si>
  <si>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</si>
  <si>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</si>
  <si>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</si>
  <si>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</si>
  <si>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</si>
  <si>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</si>
  <si>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</si>
  <si>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</si>
  <si>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</si>
  <si>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</si>
  <si>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</si>
  <si>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</si>
  <si>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</si>
  <si>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</si>
  <si>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</si>
  <si>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</si>
  <si>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</si>
  <si>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</si>
  <si>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</si>
  <si>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</si>
  <si>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</si>
  <si>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</si>
  <si>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</si>
  <si>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</si>
  <si>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</si>
  <si>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</si>
  <si>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</si>
  <si>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</si>
  <si>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</si>
  <si>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</si>
  <si>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</si>
  <si>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</si>
  <si>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</si>
  <si>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</si>
  <si>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</si>
  <si>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</si>
  <si>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</si>
  <si>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</si>
  <si>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</si>
  <si>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</si>
  <si>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</si>
  <si>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</si>
  <si>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</si>
  <si>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</si>
  <si>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</si>
  <si>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</si>
  <si>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</si>
  <si>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</si>
  <si>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</si>
  <si>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</si>
  <si>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</si>
  <si>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</si>
  <si>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</si>
  <si>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</si>
  <si>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</si>
  <si>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</si>
  <si>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</si>
  <si>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</si>
  <si>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</si>
  <si>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</si>
  <si>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</si>
  <si>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</si>
  <si>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</si>
  <si>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</si>
  <si>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</si>
  <si>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</si>
  <si>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</si>
  <si>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</si>
  <si>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</si>
  <si>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</si>
  <si>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</si>
  <si>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</si>
  <si>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</si>
  <si>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</si>
  <si>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</si>
  <si>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</si>
  <si>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</si>
  <si>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</si>
  <si>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</si>
  <si>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</si>
  <si>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</si>
  <si>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</si>
  <si>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</si>
  <si>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</si>
  <si>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</si>
  <si>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</si>
  <si>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</si>
  <si>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</si>
  <si>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</si>
  <si>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</si>
  <si>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</si>
  <si>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</si>
  <si>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</si>
  <si>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</si>
  <si>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</si>
  <si>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</si>
  <si>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</si>
  <si>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</si>
  <si>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</si>
  <si>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</si>
  <si>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</si>
  <si>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</si>
  <si>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</si>
  <si>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</si>
  <si>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</si>
  <si>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</si>
  <si>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</si>
  <si>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</si>
  <si>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</si>
  <si>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</si>
  <si>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</si>
  <si>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</si>
  <si>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</si>
  <si>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</si>
  <si>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</si>
  <si>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</si>
  <si>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</si>
  <si>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</si>
  <si>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</si>
  <si>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</si>
  <si>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</si>
  <si>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</si>
  <si>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</si>
  <si>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</si>
  <si>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</si>
  <si>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</si>
  <si>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</si>
  <si>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</si>
  <si>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</si>
  <si>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</si>
  <si>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</si>
  <si>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</si>
  <si>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</si>
  <si>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</si>
  <si>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</si>
  <si>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</si>
  <si>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</si>
  <si>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</si>
  <si>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</si>
  <si>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</si>
  <si>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</si>
  <si>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</si>
  <si>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</si>
  <si>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</si>
  <si>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</si>
  <si>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</si>
  <si>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</si>
  <si>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</si>
  <si>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</si>
  <si>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</si>
  <si>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</si>
  <si>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</si>
  <si>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</si>
  <si>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</si>
  <si>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</si>
  <si>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</si>
  <si>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</si>
  <si>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</si>
  <si>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</si>
  <si>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</si>
  <si>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</si>
  <si>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</si>
  <si>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</si>
  <si>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</si>
  <si>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</si>
  <si>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</si>
  <si>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</si>
  <si>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</si>
  <si>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</si>
  <si>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</si>
  <si>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</si>
  <si>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</si>
  <si>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</si>
  <si>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</si>
  <si>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</si>
  <si>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</si>
  <si>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</si>
  <si>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</si>
  <si>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</si>
  <si>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</si>
  <si>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</si>
  <si>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</si>
  <si>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</si>
  <si>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</si>
  <si>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</si>
  <si>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</si>
  <si>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</si>
  <si>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</si>
  <si>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</si>
  <si>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</si>
  <si>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</si>
  <si>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</si>
  <si>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</si>
  <si>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</si>
  <si>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</si>
  <si>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</si>
  <si>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</si>
  <si>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</si>
  <si>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</si>
  <si>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</si>
  <si>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</si>
  <si>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</si>
  <si>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</si>
  <si>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</si>
  <si>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</si>
  <si>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</si>
  <si>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</si>
  <si>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</si>
  <si>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</si>
  <si>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</si>
  <si>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</si>
  <si>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</si>
  <si>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</si>
  <si>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</si>
  <si>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</si>
  <si>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</si>
  <si>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</si>
  <si>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</si>
  <si>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</si>
  <si>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</si>
  <si>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</si>
  <si>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</si>
  <si>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</si>
  <si>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</si>
  <si>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</si>
  <si>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</si>
  <si>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</si>
  <si>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</si>
  <si>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</si>
  <si>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</si>
  <si>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</si>
  <si>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</si>
  <si>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</si>
  <si>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</si>
  <si>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</si>
  <si>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</si>
  <si>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</si>
  <si>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</si>
  <si>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</si>
  <si>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</si>
  <si>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</si>
  <si>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</si>
  <si>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</si>
  <si>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</si>
  <si>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</si>
  <si>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</si>
  <si>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</si>
  <si>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</si>
  <si>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</si>
  <si>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</si>
  <si>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</si>
  <si>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</si>
  <si>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</si>
  <si>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</si>
  <si>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</si>
  <si>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</si>
  <si>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</si>
  <si>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</si>
  <si>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</si>
  <si>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</si>
  <si>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</si>
  <si>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</si>
  <si>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</si>
  <si>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</si>
  <si>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</si>
  <si>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</si>
  <si>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</si>
  <si>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</si>
  <si>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</si>
  <si>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</si>
  <si>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</si>
  <si>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</si>
  <si>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</si>
  <si>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</si>
  <si>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</si>
  <si>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</si>
  <si>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</si>
  <si>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</si>
  <si>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</si>
  <si>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</si>
  <si>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</si>
  <si>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</si>
  <si>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</si>
  <si>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</si>
  <si>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</si>
  <si>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</si>
  <si>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</si>
  <si>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</si>
  <si>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</si>
  <si>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</si>
  <si>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</si>
  <si>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</si>
  <si>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</si>
  <si>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</si>
  <si>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</si>
  <si>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</si>
  <si>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</si>
  <si>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</si>
  <si>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</si>
  <si>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</si>
  <si>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</si>
  <si>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</si>
  <si>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</si>
  <si>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</si>
  <si>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</si>
  <si>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</si>
  <si>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</si>
  <si>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</si>
  <si>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</si>
  <si>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</si>
  <si>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</si>
  <si>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</si>
  <si>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</si>
  <si>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</si>
  <si>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</si>
  <si>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</si>
  <si>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</si>
  <si>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</si>
  <si>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</si>
  <si>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</si>
  <si>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</si>
  <si>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</si>
  <si>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</si>
  <si>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</si>
  <si>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</si>
  <si>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</si>
  <si>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</si>
  <si>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</si>
  <si>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</si>
  <si>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</si>
  <si>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</si>
  <si>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</si>
  <si>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</si>
  <si>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</si>
  <si>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</si>
  <si>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</si>
  <si>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</si>
  <si>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</si>
  <si>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</si>
  <si>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</si>
  <si>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</si>
  <si>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</si>
  <si>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</si>
  <si>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</si>
  <si>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</si>
  <si>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</si>
  <si>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</si>
  <si>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</si>
  <si>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</si>
  <si>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</si>
  <si>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</si>
  <si>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</si>
  <si>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</si>
  <si>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</si>
  <si>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</si>
  <si>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</si>
  <si>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</si>
  <si>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</si>
  <si>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</si>
  <si>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</si>
  <si>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</si>
  <si>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</si>
  <si>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</si>
  <si>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</si>
  <si>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</si>
  <si>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</si>
  <si>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</si>
  <si>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</si>
  <si>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</si>
  <si>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</si>
  <si>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</si>
  <si>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</si>
  <si>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</si>
  <si>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</si>
  <si>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</si>
  <si>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</si>
  <si>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</si>
  <si>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</si>
  <si>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</si>
  <si>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</si>
  <si>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</si>
  <si>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</si>
  <si>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</si>
  <si>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</si>
  <si>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</si>
  <si>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</si>
  <si>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</si>
  <si>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</si>
  <si>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</si>
  <si>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</si>
  <si>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</si>
  <si>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</si>
  <si>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</si>
  <si>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</si>
  <si>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</si>
  <si>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</si>
  <si>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</si>
  <si>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</si>
  <si>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</si>
  <si>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</si>
  <si>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</si>
  <si>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</si>
  <si>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</si>
  <si>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</si>
  <si>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</si>
  <si>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</si>
  <si>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</si>
  <si>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</si>
  <si>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</si>
  <si>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</si>
  <si>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</si>
  <si>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</si>
  <si>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</si>
  <si>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</si>
  <si>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</si>
  <si>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</si>
  <si>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</si>
  <si>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</si>
  <si>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</si>
  <si>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</si>
  <si>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</si>
  <si>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</si>
  <si>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</si>
  <si>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</si>
  <si>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</si>
  <si>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</si>
  <si>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</si>
  <si>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</si>
  <si>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</si>
  <si>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</si>
  <si>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</si>
  <si>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</si>
  <si>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</si>
  <si>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</si>
  <si>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</si>
  <si>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</si>
  <si>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</si>
  <si>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</si>
  <si>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</si>
  <si>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</si>
  <si>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</si>
  <si>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</si>
  <si>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</si>
  <si>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</si>
  <si>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</si>
  <si>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</si>
  <si>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</si>
  <si>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</si>
  <si>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</si>
  <si>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</si>
  <si>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</si>
  <si>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</si>
  <si>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</si>
  <si>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</si>
  <si>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</si>
  <si>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</si>
  <si>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</si>
  <si>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</si>
  <si>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</si>
  <si>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</si>
  <si>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</si>
  <si>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</si>
  <si>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</si>
  <si>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</si>
  <si>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</si>
  <si>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</si>
  <si>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</si>
  <si>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</si>
  <si>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</si>
  <si>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</si>
  <si>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</si>
  <si>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</si>
  <si>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</si>
  <si>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</si>
  <si>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</si>
  <si>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</si>
  <si>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</si>
  <si>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</si>
  <si>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</si>
  <si>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</si>
  <si>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</si>
  <si>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</si>
  <si>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</si>
  <si>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</si>
  <si>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</si>
  <si>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</si>
  <si>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</si>
  <si>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</si>
  <si>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</si>
  <si>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</si>
  <si>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</si>
  <si>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</si>
  <si>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</si>
  <si>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</si>
  <si>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</si>
  <si>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</si>
  <si>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</si>
  <si>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</si>
  <si>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</si>
  <si>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</si>
  <si>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</si>
  <si>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</si>
  <si>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</si>
  <si>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</si>
  <si>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</si>
  <si>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</si>
  <si>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</si>
  <si>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</si>
  <si>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</si>
  <si>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</si>
  <si>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</si>
  <si>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</si>
  <si>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</si>
  <si>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</si>
  <si>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</si>
  <si>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</si>
  <si>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</si>
  <si>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</si>
  <si>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</si>
  <si>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</si>
  <si>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</si>
  <si>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</si>
  <si>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</si>
  <si>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</si>
  <si>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</si>
  <si>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</si>
  <si>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</si>
  <si>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</si>
  <si>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</si>
  <si>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</si>
  <si>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</si>
  <si>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</si>
  <si>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</si>
  <si>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</si>
  <si>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</si>
  <si>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</si>
  <si>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</si>
  <si>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</si>
  <si>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</si>
  <si>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</si>
  <si>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</si>
  <si>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</si>
  <si>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</si>
  <si>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</si>
  <si>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</si>
  <si>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</si>
  <si>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</si>
  <si>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</si>
  <si>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</si>
  <si>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</si>
  <si>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</si>
  <si>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</si>
  <si>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</si>
  <si>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</si>
  <si>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</si>
  <si>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</si>
  <si>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</si>
  <si>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</si>
  <si>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</si>
  <si>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</si>
  <si>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</si>
  <si>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</si>
  <si>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</si>
  <si>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</si>
  <si>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</si>
  <si>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</si>
  <si>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</si>
  <si>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</si>
  <si>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</si>
  <si>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</si>
  <si>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</si>
  <si>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</si>
  <si>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</si>
  <si>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</si>
  <si>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</si>
  <si>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</si>
  <si>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</si>
  <si>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</si>
  <si>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</si>
  <si>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</si>
  <si>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</si>
  <si>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</si>
  <si>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</si>
  <si>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</si>
  <si>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</si>
  <si>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</si>
  <si>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</si>
  <si>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</si>
  <si>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</si>
  <si>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</si>
  <si>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</si>
  <si>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</si>
  <si>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</si>
  <si>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</si>
  <si>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</si>
  <si>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</si>
  <si>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</si>
  <si>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</si>
  <si>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</si>
  <si>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</si>
  <si>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</si>
  <si>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</si>
  <si>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</si>
  <si>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</si>
  <si>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</si>
  <si>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</si>
  <si>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</si>
  <si>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</si>
  <si>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</si>
  <si>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</si>
  <si>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</si>
  <si>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</si>
  <si>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</si>
  <si>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</si>
  <si>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</si>
  <si>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</si>
  <si>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</si>
  <si>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</si>
  <si>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</si>
  <si>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</si>
  <si>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</si>
  <si>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</si>
  <si>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</si>
  <si>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</si>
  <si>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</si>
  <si>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</si>
  <si>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</si>
  <si>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</si>
  <si>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</si>
  <si>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</si>
  <si>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</si>
  <si>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</si>
  <si>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</si>
  <si>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</si>
  <si>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</si>
  <si>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</si>
  <si>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</si>
  <si>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</si>
  <si>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</si>
  <si>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</si>
  <si>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</si>
  <si>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</si>
  <si>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</si>
  <si>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</si>
  <si>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</si>
  <si>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</si>
  <si>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</si>
  <si>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</si>
  <si>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</si>
  <si>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</si>
  <si>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</si>
  <si>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</si>
  <si>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</si>
  <si>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</si>
  <si>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</si>
  <si>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</si>
  <si>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</si>
  <si>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</si>
  <si>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</si>
  <si>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</si>
  <si>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</si>
  <si>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</si>
  <si>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</si>
  <si>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</si>
  <si>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</si>
  <si>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</si>
  <si>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</si>
  <si>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</si>
  <si>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</si>
  <si>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</si>
  <si>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</si>
  <si>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</si>
  <si>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</si>
  <si>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</si>
  <si>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</si>
  <si>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</si>
  <si>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</si>
  <si>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</si>
  <si>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</si>
  <si>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</si>
  <si>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</si>
  <si>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</si>
  <si>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</si>
  <si>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</si>
  <si>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</si>
  <si>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</si>
  <si>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</si>
  <si>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</si>
  <si>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</si>
  <si>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</si>
  <si>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</si>
  <si>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</si>
  <si>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</si>
  <si>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</si>
  <si>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</si>
  <si>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</si>
  <si>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</si>
  <si>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</si>
  <si>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</si>
  <si>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</si>
  <si>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</si>
  <si>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</si>
  <si>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</si>
  <si>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</si>
  <si>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</si>
  <si>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</si>
  <si>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</si>
  <si>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</si>
  <si>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</si>
  <si>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</si>
  <si>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</si>
  <si>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</si>
  <si>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</si>
  <si>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</si>
  <si>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</si>
  <si>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</si>
  <si>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</si>
  <si>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</si>
  <si>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</si>
  <si>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</si>
  <si>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</si>
  <si>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</si>
  <si>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</si>
  <si>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</si>
  <si>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</si>
  <si>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</si>
  <si>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</si>
  <si>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</si>
  <si>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</si>
  <si>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</si>
  <si>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</si>
  <si>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</si>
  <si>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</si>
  <si>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</si>
  <si>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</si>
  <si>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</si>
  <si>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</si>
  <si>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</si>
  <si>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</si>
  <si>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</si>
  <si>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</si>
  <si>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</si>
  <si>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</si>
  <si>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</si>
  <si>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</si>
  <si>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</si>
  <si>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</si>
  <si>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</si>
  <si>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</si>
  <si>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</si>
  <si>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</si>
  <si>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</si>
  <si>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</si>
  <si>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</si>
  <si>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</si>
  <si>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</si>
  <si>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</si>
  <si>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</si>
  <si>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</si>
  <si>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</si>
  <si>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</si>
  <si>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</si>
  <si>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</si>
  <si>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</si>
  <si>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</si>
  <si>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</si>
  <si>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</si>
  <si>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</si>
  <si>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</si>
  <si>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</si>
  <si>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</si>
  <si>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</si>
  <si>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</si>
  <si>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</si>
  <si>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</si>
  <si>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</si>
  <si>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</si>
  <si>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</si>
  <si>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</si>
  <si>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</si>
  <si>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</si>
  <si>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</si>
  <si>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</si>
  <si>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</si>
  <si>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</si>
  <si>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</si>
  <si>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</si>
  <si>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</si>
  <si>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</si>
  <si>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</si>
  <si>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</si>
  <si>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</si>
  <si>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</si>
  <si>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</si>
  <si>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</si>
  <si>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</si>
  <si>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</si>
  <si>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</si>
  <si>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</si>
  <si>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</si>
  <si>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</si>
  <si>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</si>
  <si>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</si>
  <si>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</si>
  <si>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</si>
  <si>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</si>
  <si>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</si>
  <si>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</si>
  <si>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</si>
  <si>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</si>
  <si>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</si>
  <si>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</si>
  <si>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</si>
  <si>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</si>
  <si>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</si>
  <si>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</si>
  <si>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</si>
  <si>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</si>
  <si>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</si>
  <si>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</si>
  <si>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</si>
  <si>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</si>
  <si>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</si>
  <si>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</si>
  <si>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</si>
  <si>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</si>
  <si>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</si>
  <si>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</si>
  <si>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</si>
  <si>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</si>
  <si>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</si>
  <si>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</si>
  <si>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</si>
  <si>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</si>
  <si>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</si>
  <si>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</si>
  <si>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</si>
  <si>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</si>
  <si>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</si>
  <si>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</si>
  <si>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</si>
  <si>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</si>
  <si>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</si>
  <si>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</si>
  <si>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</si>
  <si>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</si>
  <si>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</si>
  <si>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</si>
  <si>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</si>
  <si>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</si>
  <si>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</si>
  <si>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</si>
  <si>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</si>
  <si>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</si>
  <si>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</si>
  <si>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</si>
  <si>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</si>
  <si>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</si>
  <si>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</si>
  <si>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</si>
  <si>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</si>
  <si>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</si>
  <si>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</si>
  <si>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</si>
  <si>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</si>
  <si>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</si>
  <si>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</si>
  <si>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</si>
  <si>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</si>
  <si>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</si>
  <si>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</si>
  <si>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</si>
  <si>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</si>
  <si>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</si>
  <si>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</si>
  <si>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</si>
  <si>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</si>
  <si>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</si>
  <si>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</si>
  <si>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</si>
  <si>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</si>
  <si>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</si>
  <si>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</si>
  <si>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</si>
  <si>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</si>
  <si>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</si>
  <si>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</si>
  <si>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</si>
  <si>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</si>
  <si>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</si>
  <si>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</si>
  <si>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</si>
  <si>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</si>
  <si>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</si>
  <si>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</si>
  <si>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</si>
  <si>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</si>
  <si>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</si>
  <si>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</si>
  <si>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</si>
  <si>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</si>
  <si>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</si>
  <si>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</si>
  <si>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</si>
  <si>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</si>
  <si>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</si>
  <si>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</si>
  <si>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</si>
  <si>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</si>
  <si>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</si>
  <si>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</si>
  <si>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</si>
  <si>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</si>
  <si>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</si>
  <si>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</si>
  <si>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</si>
  <si>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</si>
  <si>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</si>
  <si>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</si>
  <si>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</si>
  <si>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</si>
  <si>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</si>
  <si>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</si>
  <si>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</si>
  <si>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</si>
  <si>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</si>
  <si>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</si>
  <si>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</si>
  <si>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</si>
  <si>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</si>
  <si>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</si>
  <si>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</si>
  <si>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</si>
  <si>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</si>
  <si>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</si>
  <si>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</si>
  <si>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</si>
  <si>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</si>
  <si>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</si>
  <si>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</si>
  <si>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</si>
  <si>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</si>
  <si>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</si>
  <si>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</si>
  <si>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</si>
  <si>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</si>
  <si>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</si>
  <si>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</si>
  <si>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</si>
  <si>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</si>
  <si>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</si>
  <si>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</si>
  <si>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</si>
  <si>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</si>
  <si>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</si>
  <si>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</si>
  <si>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</si>
  <si>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</si>
  <si>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</si>
  <si>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</si>
  <si>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</si>
  <si>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</si>
  <si>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</si>
  <si>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</si>
  <si>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</si>
  <si>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</si>
  <si>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</si>
  <si>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</si>
  <si>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</si>
  <si>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</si>
  <si>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</si>
  <si>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</si>
  <si>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</si>
  <si>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</si>
  <si>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</si>
  <si>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</si>
  <si>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</si>
  <si>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</si>
  <si>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</si>
  <si>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</si>
  <si>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</si>
  <si>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</si>
  <si>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</si>
  <si>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</si>
  <si>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</si>
  <si>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</si>
  <si>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</si>
  <si>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</si>
  <si>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</si>
  <si>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</si>
  <si>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</si>
  <si>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</si>
  <si>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</si>
  <si>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</si>
  <si>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</si>
  <si>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</si>
  <si>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</si>
  <si>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</si>
  <si>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</si>
  <si>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</si>
  <si>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</si>
  <si>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</si>
  <si>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</si>
  <si>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</si>
  <si>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</si>
  <si>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</si>
  <si>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</si>
  <si>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</si>
  <si>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</si>
  <si>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</si>
  <si>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</si>
  <si>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</si>
  <si>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</si>
  <si>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</si>
  <si>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</si>
  <si>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</si>
  <si>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</si>
  <si>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</si>
  <si>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</si>
  <si>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</si>
  <si>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</si>
  <si>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</si>
  <si>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</si>
  <si>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</si>
  <si>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</si>
  <si>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</si>
  <si>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</si>
  <si>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</si>
  <si>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</si>
  <si>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</si>
  <si>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</si>
  <si>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</si>
  <si>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</si>
  <si>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</si>
  <si>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</si>
  <si>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</si>
  <si>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</si>
  <si>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</si>
  <si>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</si>
  <si>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</si>
  <si>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</si>
  <si>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</si>
  <si>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</si>
  <si>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</si>
  <si>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</si>
  <si>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</si>
  <si>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</si>
  <si>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</si>
  <si>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</si>
  <si>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</si>
  <si>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</si>
  <si>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</si>
  <si>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</si>
  <si>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</si>
  <si>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</si>
  <si>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</si>
  <si>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</si>
  <si>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</si>
  <si>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</si>
  <si>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</si>
  <si>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</si>
  <si>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</si>
  <si>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</si>
  <si>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</si>
  <si>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</si>
  <si>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</si>
  <si>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</si>
  <si>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</si>
  <si>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</si>
  <si>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</si>
  <si>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</si>
  <si>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</si>
  <si>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</si>
  <si>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</si>
  <si>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</si>
  <si>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</si>
  <si>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</si>
  <si>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</si>
  <si>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</si>
  <si>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</si>
  <si>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</si>
  <si>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</si>
  <si>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</si>
  <si>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</si>
  <si>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</si>
  <si>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</si>
  <si>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</si>
  <si>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</si>
  <si>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</si>
  <si>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</si>
  <si>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</si>
  <si>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</si>
  <si>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</si>
  <si>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</si>
  <si>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</si>
  <si>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</si>
  <si>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</si>
  <si>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</si>
  <si>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</si>
  <si>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</si>
  <si>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</si>
  <si>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</si>
  <si>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</si>
  <si>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</si>
  <si>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</si>
  <si>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</si>
  <si>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</si>
  <si>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</si>
  <si>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</si>
  <si>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</si>
  <si>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</si>
  <si>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</si>
  <si>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</si>
  <si>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</si>
  <si>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</si>
  <si>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</si>
  <si>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</si>
  <si>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</si>
  <si>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</si>
  <si>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</si>
  <si>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</si>
  <si>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</si>
  <si>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</si>
  <si>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</si>
  <si>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</si>
  <si>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</si>
  <si>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</si>
  <si>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</si>
  <si>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</si>
  <si>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</si>
  <si>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</si>
  <si>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</si>
  <si>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</si>
  <si>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</si>
  <si>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</si>
  <si>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</si>
  <si>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</si>
  <si>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</si>
  <si>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</si>
  <si>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</si>
  <si>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</si>
  <si>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</si>
  <si>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</si>
  <si>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</si>
  <si>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</si>
  <si>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</si>
  <si>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</si>
  <si>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</si>
  <si>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</si>
  <si>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</si>
  <si>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</si>
  <si>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</si>
  <si>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</si>
  <si>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</si>
  <si>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</si>
  <si>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</si>
  <si>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</si>
  <si>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</si>
  <si>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</si>
  <si>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</si>
  <si>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</si>
  <si>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</si>
  <si>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</si>
  <si>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</si>
  <si>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</si>
  <si>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</si>
  <si>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</si>
  <si>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</si>
  <si>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</si>
  <si>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</si>
  <si>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</si>
  <si>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</si>
  <si>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</si>
  <si>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</si>
  <si>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</si>
  <si>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</si>
  <si>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</si>
  <si>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</si>
  <si>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</si>
  <si>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</si>
  <si>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</si>
  <si>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</si>
  <si>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</si>
  <si>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</si>
  <si>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</si>
  <si>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</si>
  <si>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</si>
  <si>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</si>
  <si>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</si>
  <si>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</si>
  <si>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</si>
  <si>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</si>
  <si>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</si>
  <si>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</si>
  <si>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</si>
  <si>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</si>
  <si>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</si>
  <si>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</si>
  <si>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</si>
  <si>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</si>
  <si>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</si>
  <si>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</si>
  <si>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</si>
  <si>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</si>
  <si>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</si>
  <si>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</si>
  <si>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</si>
  <si>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</si>
  <si>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</si>
  <si>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</si>
  <si>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</si>
  <si>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</si>
  <si>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</si>
  <si>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</si>
  <si>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</si>
  <si>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</si>
  <si>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</si>
  <si>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</si>
  <si>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</si>
  <si>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</si>
  <si>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</si>
  <si>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</si>
  <si>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</si>
  <si>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</si>
  <si>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</si>
  <si>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</si>
  <si>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</si>
  <si>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</si>
  <si>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</si>
  <si>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</si>
  <si>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</si>
  <si>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</si>
  <si>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</si>
  <si>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</si>
  <si>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</si>
  <si>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</si>
  <si>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</si>
  <si>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</si>
  <si>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</si>
  <si>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</si>
  <si>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</si>
  <si>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</si>
  <si>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</si>
  <si>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</si>
  <si>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</si>
  <si>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</si>
  <si>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</si>
  <si>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</si>
  <si>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</si>
  <si>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</si>
  <si>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</si>
  <si>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</si>
  <si>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</si>
  <si>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</si>
  <si>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</si>
  <si>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</si>
  <si>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</si>
  <si>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</si>
  <si>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</si>
  <si>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</si>
  <si>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</si>
  <si>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</si>
  <si>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</si>
  <si>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</si>
  <si>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</si>
  <si>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</si>
  <si>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</si>
  <si>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</si>
  <si>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</si>
  <si>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</si>
  <si>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</si>
  <si>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</si>
  <si>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</si>
  <si>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</si>
  <si>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</si>
  <si>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</si>
  <si>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</si>
  <si>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</si>
  <si>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</si>
  <si>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</si>
  <si>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</si>
  <si>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</si>
  <si>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</si>
  <si>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</si>
  <si>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</si>
  <si>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</si>
  <si>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</si>
  <si>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</si>
  <si>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</si>
  <si>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</si>
  <si>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</si>
  <si>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</si>
  <si>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</si>
  <si>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</si>
  <si>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</si>
  <si>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</si>
  <si>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</si>
  <si>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</si>
  <si>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</si>
  <si>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</si>
  <si>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</si>
  <si>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</si>
  <si>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</si>
  <si>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</si>
  <si>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</si>
  <si>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</si>
  <si>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</si>
  <si>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</si>
  <si>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</si>
  <si>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</si>
  <si>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</si>
  <si>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</si>
  <si>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</si>
  <si>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</si>
  <si>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</si>
  <si>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</si>
  <si>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</si>
  <si>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</si>
  <si>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</si>
  <si>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</si>
  <si>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</si>
  <si>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</si>
  <si>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</si>
  <si>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</si>
  <si>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</si>
  <si>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</si>
  <si>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</si>
  <si>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</si>
  <si>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</si>
  <si>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</si>
  <si>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</si>
  <si>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</si>
  <si>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</si>
  <si>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</si>
  <si>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</si>
  <si>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</si>
  <si>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</si>
  <si>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</si>
  <si>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</si>
  <si>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</si>
  <si>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</si>
  <si>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</si>
  <si>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</si>
  <si>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</si>
  <si>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</si>
  <si>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</si>
  <si>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</si>
  <si>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</si>
  <si>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</si>
  <si>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</si>
  <si>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</si>
  <si>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</si>
  <si>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</si>
  <si>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</si>
  <si>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</si>
  <si>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</si>
  <si>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</si>
  <si>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</si>
  <si>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</si>
  <si>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</si>
  <si>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</si>
  <si>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</si>
  <si>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</si>
  <si>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</si>
  <si>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</si>
  <si>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</si>
  <si>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</si>
  <si>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</si>
  <si>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</si>
  <si>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</si>
  <si>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</si>
  <si>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</si>
  <si>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</si>
  <si>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</si>
  <si>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</si>
  <si>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</si>
  <si>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</si>
  <si>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</si>
  <si>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</si>
  <si>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</si>
  <si>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</si>
  <si>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</si>
  <si>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</si>
  <si>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</si>
  <si>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</si>
  <si>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</si>
  <si>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</si>
  <si>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</si>
  <si>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</si>
  <si>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</si>
  <si>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</si>
  <si>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</si>
  <si>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</si>
  <si>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</si>
  <si>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</si>
  <si>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</si>
  <si>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</si>
  <si>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</si>
  <si>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</si>
  <si>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</si>
  <si>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</si>
  <si>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</si>
  <si>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</si>
  <si>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</si>
  <si>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</si>
  <si>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</si>
  <si>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</si>
  <si>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</si>
  <si>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</si>
  <si>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</si>
  <si>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</si>
  <si>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</si>
  <si>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</si>
  <si>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</si>
  <si>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</si>
  <si>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</si>
  <si>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</si>
  <si>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</si>
  <si>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</si>
  <si>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</si>
  <si>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</si>
  <si>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</si>
  <si>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</si>
  <si>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</si>
  <si>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</si>
  <si>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</si>
  <si>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</si>
  <si>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</si>
  <si>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</si>
  <si>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</si>
  <si>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</si>
  <si>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</si>
  <si>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</si>
  <si>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</si>
  <si>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</si>
  <si>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</si>
  <si>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</si>
  <si>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</si>
  <si>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</si>
  <si>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</si>
  <si>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</si>
  <si>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</si>
  <si>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</si>
  <si>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</si>
  <si>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</si>
  <si>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</si>
  <si>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</si>
  <si>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</si>
  <si>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</si>
  <si>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</si>
  <si>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</si>
  <si>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</si>
  <si>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</si>
  <si>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</si>
  <si>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</si>
  <si>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</si>
  <si>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</si>
  <si>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</si>
  <si>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</si>
  <si>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</si>
  <si>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</si>
  <si>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</si>
  <si>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</si>
  <si>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</si>
  <si>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</si>
  <si>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</si>
  <si>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</si>
  <si>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</si>
  <si>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</si>
  <si>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</si>
  <si>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</si>
  <si>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</si>
  <si>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</si>
  <si>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</si>
  <si>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</si>
  <si>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</si>
  <si>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</si>
  <si>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</si>
  <si>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</si>
  <si>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</si>
  <si>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</si>
  <si>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</si>
  <si>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</si>
  <si>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</si>
  <si>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</si>
  <si>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</si>
  <si>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</si>
  <si>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</si>
  <si>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</si>
  <si>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</si>
  <si>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</si>
  <si>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</si>
  <si>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</si>
  <si>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</si>
  <si>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</si>
  <si>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</si>
  <si>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</si>
  <si>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</si>
  <si>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</si>
  <si>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</si>
  <si>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</si>
  <si>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</si>
  <si>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</si>
  <si>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</si>
  <si>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</si>
  <si>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</si>
  <si>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</si>
  <si>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</si>
  <si>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</si>
  <si>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</si>
  <si>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</si>
  <si>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</si>
  <si>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</si>
  <si>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</si>
  <si>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</si>
  <si>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</si>
  <si>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</si>
  <si>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</si>
  <si>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</si>
  <si>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</si>
  <si>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</si>
  <si>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</si>
  <si>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</si>
  <si>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</si>
  <si>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</si>
  <si>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</si>
  <si>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</si>
  <si>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</si>
  <si>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</si>
  <si>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</si>
  <si>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</si>
  <si>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</si>
  <si>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</si>
  <si>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</si>
  <si>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</si>
  <si>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</si>
  <si>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</si>
  <si>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</si>
  <si>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</si>
  <si>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</si>
  <si>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</si>
  <si>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</si>
  <si>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</si>
  <si>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</si>
  <si>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</si>
  <si>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</si>
  <si>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</si>
  <si>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</si>
  <si>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</si>
  <si>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</si>
  <si>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</si>
  <si>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</si>
  <si>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</si>
  <si>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</si>
  <si>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</si>
  <si>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</si>
  <si>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</si>
  <si>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</si>
  <si>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</si>
  <si>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</si>
  <si>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</si>
  <si>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</si>
  <si>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</si>
  <si>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</si>
  <si>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</si>
  <si>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</si>
  <si>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</si>
  <si>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</si>
  <si>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</si>
  <si>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</si>
  <si>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</si>
  <si>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</si>
  <si>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</si>
  <si>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</si>
  <si>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</si>
  <si>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</si>
  <si>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</si>
  <si>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</si>
  <si>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</si>
  <si>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</si>
  <si>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</si>
  <si>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</si>
  <si>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</si>
  <si>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</si>
  <si>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</si>
  <si>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</si>
  <si>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</si>
  <si>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</si>
  <si>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</si>
  <si>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</si>
  <si>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</si>
  <si>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</si>
  <si>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</si>
  <si>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</si>
  <si>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</si>
  <si>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</si>
  <si>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</si>
  <si>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</si>
  <si>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</si>
  <si>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</si>
  <si>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</si>
  <si>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</si>
  <si>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</si>
  <si>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</si>
  <si>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</si>
  <si>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</si>
  <si>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</si>
  <si>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</si>
  <si>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</si>
  <si>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</si>
  <si>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</si>
  <si>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</si>
  <si>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</si>
  <si>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</si>
  <si>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</si>
  <si>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</si>
  <si>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</si>
  <si>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</si>
  <si>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</si>
  <si>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</si>
  <si>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</si>
  <si>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</si>
  <si>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</si>
  <si>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</si>
  <si>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</si>
  <si>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</si>
  <si>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</si>
  <si>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</si>
  <si>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</si>
  <si>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</si>
  <si>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</si>
  <si>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</si>
  <si>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</si>
  <si>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</si>
  <si>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</si>
  <si>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</si>
  <si>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</si>
  <si>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</si>
  <si>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</si>
  <si>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</si>
  <si>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</si>
  <si>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</si>
  <si>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</si>
  <si>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</si>
  <si>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</si>
  <si>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</si>
  <si>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</si>
  <si>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</si>
  <si>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</si>
  <si>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</si>
  <si>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</si>
  <si>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</si>
  <si>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</si>
  <si>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</si>
  <si>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</si>
  <si>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</si>
  <si>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</si>
  <si>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</si>
  <si>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</si>
  <si>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</si>
  <si>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</si>
  <si>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</si>
  <si>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</si>
  <si>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</si>
  <si>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</si>
  <si>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</si>
  <si>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</si>
  <si>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</si>
  <si>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</si>
  <si>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</si>
  <si>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</si>
  <si>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</si>
  <si>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</si>
  <si>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</si>
  <si>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</si>
  <si>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</si>
  <si>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</si>
  <si>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</si>
  <si>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</si>
  <si>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</si>
  <si>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</si>
  <si>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</si>
  <si>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</si>
  <si>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</si>
  <si>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</si>
  <si>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</si>
  <si>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</si>
  <si>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</si>
  <si>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</si>
  <si>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</si>
  <si>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</si>
  <si>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</si>
  <si>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</si>
  <si>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</si>
  <si>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</si>
  <si>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</si>
  <si>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</si>
  <si>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</si>
  <si>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</si>
  <si>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</si>
  <si>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</si>
  <si>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</si>
  <si>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</si>
  <si>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</si>
  <si>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</si>
  <si>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</si>
  <si>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</si>
  <si>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</si>
  <si>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</si>
  <si>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</si>
  <si>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</si>
  <si>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</si>
  <si>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</si>
  <si>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</si>
  <si>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</si>
  <si>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</si>
  <si>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</si>
  <si>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</si>
  <si>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</si>
  <si>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</si>
  <si>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</si>
  <si>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</si>
  <si>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</si>
  <si>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</si>
  <si>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</si>
  <si>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</si>
  <si>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</si>
  <si>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</si>
  <si>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</si>
  <si>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</si>
  <si>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</si>
  <si>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</si>
  <si>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</si>
  <si>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</si>
  <si>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</si>
  <si>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</si>
  <si>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</si>
  <si>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</si>
  <si>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</si>
  <si>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</si>
  <si>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</si>
  <si>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</si>
  <si>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</si>
  <si>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</si>
  <si>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</si>
  <si>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</si>
  <si>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</si>
  <si>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</si>
  <si>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</si>
  <si>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</si>
  <si>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</si>
  <si>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</si>
  <si>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</si>
  <si>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</si>
  <si>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</si>
  <si>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</si>
  <si>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</si>
  <si>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</si>
  <si>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</si>
  <si>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</si>
  <si>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</si>
  <si>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</si>
  <si>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</si>
  <si>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</si>
  <si>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</si>
  <si>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</si>
  <si>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</si>
  <si>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</si>
  <si>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</si>
  <si>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</si>
  <si>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</si>
  <si>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</si>
  <si>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</si>
  <si>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</si>
  <si>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</si>
  <si>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</si>
  <si>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</si>
  <si>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</si>
  <si>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</si>
  <si>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</si>
  <si>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</si>
  <si>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</si>
  <si>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</si>
  <si>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</si>
  <si>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</si>
  <si>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</si>
  <si>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</si>
  <si>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</si>
  <si>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</si>
  <si>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</si>
  <si>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</si>
  <si>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</si>
  <si>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</si>
  <si>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</si>
  <si>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</si>
  <si>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</si>
  <si>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</si>
  <si>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</si>
  <si>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</si>
  <si>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</si>
  <si>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</si>
  <si>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</si>
  <si>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</si>
  <si>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</si>
  <si>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</si>
  <si>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</si>
  <si>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</si>
  <si>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</si>
  <si>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</si>
  <si>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</si>
  <si>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</si>
  <si>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</si>
  <si>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</si>
  <si>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</si>
  <si>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</si>
  <si>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</si>
  <si>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</si>
  <si>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</si>
  <si>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</si>
  <si>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</si>
  <si>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</si>
  <si>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</si>
  <si>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</si>
  <si>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</si>
  <si>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</si>
  <si>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</si>
  <si>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</si>
  <si>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</si>
  <si>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</si>
  <si>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</si>
  <si>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</si>
  <si>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</si>
  <si>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</si>
  <si>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</si>
  <si>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</si>
  <si>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</si>
  <si>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</si>
  <si>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</si>
  <si>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</si>
  <si>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</si>
  <si>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</si>
  <si>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</si>
  <si>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</si>
  <si>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</si>
  <si>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</si>
  <si>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</si>
  <si>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</si>
  <si>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</si>
  <si>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</si>
  <si>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</si>
  <si>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</si>
  <si>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</si>
  <si>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</si>
  <si>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</si>
  <si>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</si>
  <si>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</si>
  <si>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</si>
  <si>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</si>
  <si>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</si>
  <si>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</si>
  <si>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</si>
  <si>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</si>
  <si>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</si>
  <si>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</si>
  <si>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</si>
  <si>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</si>
  <si>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</si>
  <si>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</si>
  <si>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</si>
  <si>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</si>
  <si>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</si>
  <si>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</si>
  <si>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</si>
  <si>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</si>
  <si>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</si>
  <si>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</si>
  <si>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</si>
  <si>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</si>
  <si>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</si>
  <si>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</si>
  <si>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</si>
  <si>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</si>
  <si>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</si>
  <si>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</si>
  <si>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</si>
  <si>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</si>
  <si>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</si>
  <si>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</si>
  <si>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</si>
  <si>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</si>
  <si>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</si>
  <si>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</si>
  <si>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</si>
  <si>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</si>
  <si>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</si>
  <si>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</si>
  <si>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</si>
  <si>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</si>
  <si>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</si>
  <si>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</si>
  <si>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</si>
  <si>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</si>
  <si>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</si>
  <si>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</si>
  <si>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</si>
  <si>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</si>
  <si>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</si>
  <si>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</si>
  <si>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</si>
  <si>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</si>
  <si>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</si>
  <si>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</si>
  <si>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</si>
  <si>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</si>
  <si>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</si>
  <si>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</si>
  <si>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</si>
  <si>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</si>
  <si>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</si>
  <si>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</si>
  <si>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</si>
  <si>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</si>
  <si>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</si>
  <si>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</si>
  <si>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</si>
  <si>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</si>
  <si>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</si>
  <si>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</si>
  <si>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</si>
  <si>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</si>
  <si>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</si>
  <si>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</si>
  <si>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</si>
  <si>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</si>
  <si>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</si>
  <si>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</si>
  <si>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</si>
  <si>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</si>
  <si>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</si>
  <si>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</si>
  <si>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</si>
  <si>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</si>
  <si>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</si>
  <si>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</si>
  <si>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</si>
  <si>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</si>
  <si>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</si>
  <si>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</si>
  <si>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</si>
  <si>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</si>
  <si>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</si>
  <si>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</si>
  <si>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</si>
  <si>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</si>
  <si>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</si>
  <si>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</si>
  <si>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</si>
  <si>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</si>
  <si>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</si>
  <si>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</si>
  <si>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</si>
  <si>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</si>
  <si>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</si>
  <si>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</si>
  <si>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</si>
  <si>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</si>
  <si>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</si>
  <si>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</si>
  <si>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</si>
  <si>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</si>
  <si>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</si>
  <si>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</si>
  <si>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</si>
  <si>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</si>
  <si>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</si>
  <si>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</si>
  <si>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</si>
  <si>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</si>
  <si>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</si>
  <si>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</si>
  <si>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</si>
  <si>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</si>
  <si>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</si>
  <si>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</si>
  <si>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</si>
  <si>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</si>
  <si>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</si>
  <si>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</si>
  <si>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</si>
  <si>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</si>
  <si>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</si>
  <si>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</si>
  <si>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</si>
  <si>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</si>
  <si>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</si>
  <si>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</si>
  <si>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</si>
  <si>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</si>
  <si>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</si>
  <si>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</si>
  <si>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</si>
  <si>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</si>
  <si>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</si>
  <si>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</si>
  <si>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</si>
  <si>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</si>
  <si>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</si>
  <si>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</si>
  <si>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</si>
  <si>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</si>
  <si>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</si>
  <si>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</si>
  <si>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</si>
  <si>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</si>
  <si>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</si>
  <si>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</si>
  <si>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</si>
  <si>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</si>
  <si>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</si>
  <si>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</si>
  <si>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</si>
  <si>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</si>
  <si>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</si>
  <si>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</si>
  <si>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</si>
  <si>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</si>
  <si>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</si>
  <si>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</si>
  <si>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</si>
  <si>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</si>
  <si>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</si>
  <si>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</si>
  <si>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</si>
  <si>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</si>
  <si>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</si>
  <si>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</si>
  <si>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</si>
  <si>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</si>
  <si>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</si>
  <si>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</si>
  <si>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</si>
  <si>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</si>
  <si>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</si>
  <si>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</si>
  <si>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</si>
  <si>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</si>
  <si>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</si>
  <si>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</si>
  <si>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</si>
  <si>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</si>
  <si>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</si>
  <si>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</si>
  <si>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</si>
  <si>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</si>
  <si>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</si>
  <si>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</si>
  <si>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</si>
  <si>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</si>
  <si>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</si>
  <si>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</si>
  <si>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</si>
  <si>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</si>
  <si>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</si>
  <si>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</si>
  <si>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</si>
  <si>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</si>
  <si>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</si>
  <si>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</si>
  <si>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</si>
  <si>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</si>
  <si>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</si>
  <si>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</si>
  <si>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</si>
  <si>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</si>
  <si>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</si>
  <si>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</si>
  <si>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</si>
  <si>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</si>
  <si>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</si>
  <si>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</si>
  <si>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</si>
  <si>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</si>
  <si>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</si>
  <si>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</si>
  <si>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</si>
  <si>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</si>
  <si>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</si>
  <si>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</si>
  <si>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</si>
  <si>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</si>
  <si>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</si>
  <si>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</si>
  <si>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</si>
  <si>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</si>
  <si>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</si>
  <si>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</si>
  <si>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</si>
  <si>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</si>
  <si>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</si>
  <si>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</si>
  <si>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</si>
  <si>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</si>
  <si>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</si>
  <si>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</si>
  <si>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</si>
  <si>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</si>
  <si>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</si>
  <si>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</si>
  <si>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</si>
  <si>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</si>
  <si>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</si>
  <si>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</si>
  <si>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</si>
  <si>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</si>
  <si>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</si>
  <si>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</si>
  <si>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</si>
  <si>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</si>
  <si>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</si>
  <si>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</si>
  <si>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</si>
  <si>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</si>
  <si>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</si>
  <si>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</si>
  <si>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</si>
  <si>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</si>
  <si>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</si>
  <si>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</si>
  <si>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</si>
  <si>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</si>
  <si>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</si>
  <si>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</si>
  <si>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</si>
  <si>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</si>
  <si>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</si>
  <si>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</si>
  <si>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</si>
  <si>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</si>
  <si>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</si>
  <si>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</si>
  <si>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</si>
  <si>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</si>
  <si>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</si>
  <si>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</si>
  <si>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</si>
  <si>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</si>
  <si>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</si>
  <si>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</si>
  <si>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</si>
  <si>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</si>
  <si>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</si>
  <si>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</si>
  <si>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</si>
  <si>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</si>
  <si>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</si>
  <si>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</si>
  <si>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</si>
  <si>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</si>
  <si>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</si>
  <si>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</si>
  <si>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</si>
  <si>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</si>
  <si>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</si>
  <si>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</si>
  <si>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</si>
  <si>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</si>
  <si>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</si>
  <si>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</si>
  <si>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</si>
  <si>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</si>
  <si>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</si>
  <si>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</si>
  <si>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</si>
  <si>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</si>
  <si>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</si>
  <si>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</si>
  <si>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</si>
  <si>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</si>
  <si>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</si>
  <si>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</si>
  <si>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</si>
  <si>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</si>
  <si>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</si>
  <si>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</si>
  <si>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</si>
  <si>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</si>
  <si>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</si>
  <si>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</si>
  <si>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</si>
  <si>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</si>
  <si>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</si>
  <si>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</si>
  <si>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</si>
  <si>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</si>
  <si>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</si>
  <si>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</si>
  <si>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</si>
  <si>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</si>
  <si>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</si>
  <si>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</si>
  <si>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</si>
  <si>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</si>
  <si>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</si>
  <si>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</si>
  <si>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</si>
  <si>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</si>
  <si>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</si>
  <si>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</si>
  <si>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</si>
  <si>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</si>
  <si>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</si>
  <si>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</si>
  <si>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</si>
  <si>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</si>
  <si>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</si>
  <si>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</si>
  <si>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</si>
  <si>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</si>
  <si>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</si>
  <si>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</si>
  <si>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</si>
  <si>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</si>
  <si>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</si>
  <si>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</si>
  <si>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</si>
  <si>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</si>
  <si>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</si>
  <si>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</si>
  <si>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</si>
  <si>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</si>
  <si>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</si>
  <si>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</si>
  <si>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</si>
  <si>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</si>
  <si>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</si>
  <si>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</si>
  <si>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</si>
  <si>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</si>
  <si>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</si>
  <si>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</si>
  <si>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</si>
  <si>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</si>
  <si>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</si>
  <si>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</si>
  <si>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</si>
  <si>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</si>
  <si>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</si>
  <si>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</si>
  <si>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</si>
  <si>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</si>
  <si>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</si>
  <si>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</si>
  <si>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</si>
  <si>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</si>
  <si>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</si>
  <si>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</si>
  <si>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</si>
  <si>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</si>
  <si>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</si>
  <si>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</si>
  <si>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</si>
  <si>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</si>
  <si>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</si>
  <si>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</si>
  <si>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</si>
  <si>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</si>
  <si>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</si>
  <si>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</si>
  <si>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</si>
  <si>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</si>
  <si>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</si>
  <si>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</si>
  <si>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</si>
  <si>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</si>
  <si>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</si>
  <si>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</si>
  <si>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</si>
  <si>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</si>
  <si>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</si>
  <si>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</si>
  <si>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</si>
  <si>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</si>
  <si>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</si>
  <si>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</si>
  <si>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</si>
  <si>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</si>
  <si>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</si>
  <si>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</si>
  <si>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</si>
  <si>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</si>
  <si>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</si>
  <si>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</si>
  <si>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</si>
  <si>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</si>
  <si>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</si>
  <si>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</si>
  <si>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</si>
  <si>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</si>
  <si>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</si>
  <si>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</si>
  <si>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</si>
  <si>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</si>
  <si>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</si>
  <si>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</si>
  <si>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</si>
  <si>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</si>
  <si>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</si>
  <si>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</si>
  <si>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</si>
  <si>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</si>
  <si>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</si>
  <si>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</si>
  <si>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</si>
  <si>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</si>
  <si>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</si>
  <si>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</si>
  <si>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</si>
  <si>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</si>
  <si>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</si>
  <si>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</si>
  <si>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</si>
  <si>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</si>
  <si>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</si>
  <si>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</si>
  <si>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</si>
  <si>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</si>
  <si>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</si>
  <si>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</si>
  <si>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</si>
  <si>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</si>
  <si>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</si>
  <si>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</si>
  <si>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</si>
  <si>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</si>
  <si>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</si>
  <si>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</si>
  <si>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</si>
  <si>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</si>
  <si>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</si>
  <si>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</si>
  <si>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</si>
  <si>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</si>
  <si>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</si>
  <si>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</si>
  <si>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</si>
  <si>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</si>
  <si>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</si>
  <si>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</si>
  <si>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</si>
  <si>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</si>
  <si>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</si>
  <si>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</si>
  <si>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</si>
  <si>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</si>
  <si>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</si>
  <si>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</si>
  <si>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</si>
  <si>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</si>
  <si>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</si>
  <si>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</si>
  <si>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</si>
  <si>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</si>
  <si>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</si>
  <si>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</si>
  <si>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</si>
  <si>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</si>
  <si>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</si>
  <si>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</si>
  <si>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</si>
  <si>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</si>
  <si>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</si>
  <si>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</si>
  <si>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</si>
  <si>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</si>
  <si>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</si>
  <si>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</si>
  <si>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</si>
  <si>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</si>
  <si>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</si>
  <si>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</si>
  <si>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</si>
  <si>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</si>
  <si>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</si>
  <si>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</si>
  <si>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</si>
  <si>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</si>
  <si>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</si>
  <si>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</si>
  <si>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</si>
  <si>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</si>
  <si>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</si>
  <si>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</si>
  <si>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</si>
  <si>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</si>
  <si>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</si>
  <si>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</si>
  <si>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</si>
  <si>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</si>
  <si>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</si>
  <si>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</si>
  <si>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</si>
  <si>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</si>
  <si>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</si>
  <si>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</si>
  <si>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</si>
  <si>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</si>
  <si>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</si>
  <si>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</si>
  <si>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</si>
  <si>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</si>
  <si>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</si>
  <si>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</si>
  <si>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</si>
  <si>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</si>
  <si>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</si>
  <si>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</si>
  <si>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</si>
  <si>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</si>
  <si>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</si>
  <si>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</si>
  <si>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</si>
  <si>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</si>
  <si>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</si>
  <si>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</si>
  <si>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</si>
  <si>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</si>
  <si>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</si>
  <si>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</si>
  <si>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</si>
  <si>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</si>
  <si>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</si>
  <si>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</si>
  <si>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</si>
  <si>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</si>
  <si>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</si>
  <si>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</si>
  <si>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</si>
  <si>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</si>
  <si>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</si>
  <si>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</si>
  <si>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</si>
  <si>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</si>
  <si>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</si>
  <si>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</si>
  <si>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</si>
  <si>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</si>
  <si>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</si>
  <si>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</si>
  <si>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</si>
  <si>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</si>
  <si>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</si>
  <si>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</si>
  <si>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</si>
  <si>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</si>
  <si>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</si>
  <si>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</si>
  <si>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</si>
  <si>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</si>
  <si>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</si>
  <si>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</si>
  <si>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</si>
  <si>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</si>
  <si>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</si>
  <si>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</si>
  <si>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</si>
  <si>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</si>
  <si>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</si>
  <si>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</si>
  <si>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</si>
  <si>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</si>
  <si>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</si>
  <si>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</si>
  <si>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</si>
  <si>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</si>
  <si>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</si>
  <si>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</si>
  <si>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</si>
  <si>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</si>
  <si>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</si>
  <si>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</si>
  <si>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</si>
  <si>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</si>
  <si>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</si>
  <si>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</si>
  <si>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</si>
  <si>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</si>
  <si>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</si>
  <si>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</si>
  <si>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</si>
  <si>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</si>
  <si>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</si>
  <si>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</si>
  <si>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</si>
  <si>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</si>
  <si>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</si>
  <si>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</si>
  <si>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</si>
  <si>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</si>
  <si>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</si>
  <si>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</si>
  <si>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</si>
  <si>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</si>
  <si>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</si>
  <si>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</si>
  <si>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</si>
  <si>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</si>
  <si>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</si>
  <si>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</si>
  <si>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</si>
  <si>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</si>
  <si>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</si>
  <si>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</si>
  <si>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</si>
  <si>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</si>
  <si>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</si>
  <si>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</si>
  <si>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</si>
  <si>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</si>
  <si>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</si>
  <si>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</si>
  <si>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</si>
  <si>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</si>
  <si>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</si>
  <si>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</si>
  <si>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</si>
  <si>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</si>
  <si>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</si>
  <si>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</si>
  <si>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</si>
  <si>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</si>
  <si>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</si>
  <si>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</si>
  <si>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</si>
  <si>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</si>
  <si>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</si>
  <si>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</si>
  <si>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</si>
  <si>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</si>
  <si>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</si>
  <si>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</si>
  <si>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</si>
  <si>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</si>
  <si>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</si>
  <si>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</si>
  <si>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</si>
  <si>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</si>
  <si>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</si>
  <si>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</si>
  <si>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</si>
  <si>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</si>
  <si>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</si>
  <si>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</si>
  <si>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</si>
  <si>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</si>
  <si>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</si>
  <si>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</si>
  <si>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</si>
  <si>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</si>
  <si>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</si>
  <si>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</si>
  <si>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</si>
  <si>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</si>
  <si>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</si>
  <si>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</si>
  <si>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</si>
  <si>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</si>
  <si>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</si>
  <si>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</si>
  <si>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</si>
  <si>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</si>
  <si>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</si>
  <si>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</si>
  <si>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</si>
  <si>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</si>
  <si>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</si>
  <si>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</si>
  <si>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</si>
  <si>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</si>
  <si>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</si>
  <si>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</si>
  <si>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</si>
  <si>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</si>
  <si>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</si>
  <si>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</si>
  <si>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</si>
  <si>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</si>
  <si>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</si>
  <si>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</si>
  <si>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</si>
  <si>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</si>
  <si>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</si>
  <si>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</si>
  <si>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</si>
  <si>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</si>
  <si>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</si>
  <si>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</si>
  <si>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</si>
  <si>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</si>
  <si>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</si>
  <si>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</si>
  <si>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</si>
  <si>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</si>
  <si>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</si>
  <si>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</si>
  <si>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</si>
  <si>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</si>
  <si>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</si>
  <si>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</si>
  <si>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</si>
  <si>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</si>
  <si>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</si>
  <si>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</si>
  <si>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</si>
  <si>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</si>
  <si>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</si>
  <si>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</si>
  <si>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</si>
  <si>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</si>
  <si>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</si>
  <si>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</si>
  <si>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</si>
  <si>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</si>
  <si>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</si>
  <si>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</si>
  <si>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</si>
  <si>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</si>
  <si>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</si>
  <si>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</si>
  <si>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</si>
  <si>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</si>
  <si>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</si>
  <si>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</si>
  <si>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</si>
  <si>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</si>
  <si>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</si>
  <si>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</si>
  <si>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</si>
  <si>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</si>
  <si>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</si>
  <si>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</si>
  <si>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</si>
  <si>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</si>
  <si>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</si>
  <si>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</si>
  <si>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</si>
  <si>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</si>
  <si>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</si>
  <si>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</si>
  <si>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</si>
  <si>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</si>
  <si>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</si>
  <si>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</si>
  <si>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</si>
  <si>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</si>
  <si>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</si>
  <si>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</si>
  <si>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</si>
  <si>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</si>
  <si>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</si>
  <si>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</si>
  <si>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</si>
  <si>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</si>
  <si>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</si>
  <si>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</si>
  <si>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</si>
  <si>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</si>
  <si>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</si>
  <si>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</si>
  <si>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</si>
  <si>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</si>
  <si>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</si>
  <si>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</si>
  <si>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</si>
  <si>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</si>
  <si>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</si>
  <si>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</si>
  <si>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</si>
  <si>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</si>
  <si>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</si>
  <si>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</si>
  <si>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</si>
  <si>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</si>
  <si>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</si>
  <si>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</si>
  <si>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</si>
  <si>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</si>
  <si>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</si>
  <si>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</si>
  <si>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</si>
  <si>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</si>
  <si>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</si>
  <si>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</si>
  <si>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</si>
  <si>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</si>
  <si>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</si>
  <si>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</si>
  <si>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</si>
  <si>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</si>
  <si>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</si>
  <si>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</si>
  <si>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</si>
  <si>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</si>
  <si>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</si>
  <si>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</si>
  <si>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</si>
  <si>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</si>
  <si>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</si>
  <si>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</si>
  <si>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</si>
  <si>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</si>
  <si>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</si>
  <si>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</si>
  <si>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</si>
  <si>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</si>
  <si>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</si>
  <si>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</si>
  <si>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</si>
  <si>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</si>
  <si>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</si>
  <si>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</si>
  <si>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</si>
  <si>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</si>
  <si>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</si>
  <si>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</si>
  <si>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</si>
  <si>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</si>
  <si>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</si>
  <si>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</si>
  <si>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</si>
  <si>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</si>
  <si>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</si>
  <si>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</si>
  <si>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</si>
  <si>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</si>
  <si>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</si>
  <si>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</si>
  <si>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</si>
  <si>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</si>
  <si>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</si>
  <si>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</si>
  <si>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</si>
  <si>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</si>
  <si>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</si>
  <si>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</si>
  <si>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</si>
  <si>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</si>
  <si>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</si>
  <si>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</si>
  <si>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</si>
  <si>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</si>
  <si>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</si>
  <si>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</si>
  <si>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</si>
  <si>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</si>
  <si>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</si>
  <si>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</si>
  <si>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</si>
  <si>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</si>
  <si>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</si>
  <si>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</si>
  <si>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</si>
  <si>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</si>
  <si>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</si>
  <si>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</si>
  <si>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</si>
  <si>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</si>
  <si>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</si>
  <si>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</si>
  <si>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</si>
  <si>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</si>
  <si>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</si>
  <si>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</si>
  <si>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</si>
  <si>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</si>
  <si>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</si>
  <si>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</si>
  <si>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</si>
  <si>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</si>
  <si>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</si>
  <si>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</si>
  <si>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</si>
  <si>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</si>
  <si>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</si>
  <si>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</si>
  <si>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</si>
  <si>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</si>
  <si>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</si>
  <si>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</si>
  <si>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</si>
  <si>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</si>
  <si>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</si>
  <si>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</si>
  <si>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</si>
  <si>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</si>
  <si>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</si>
  <si>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</si>
  <si>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</si>
  <si>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</si>
  <si>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</si>
  <si>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</si>
  <si>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</si>
  <si>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</si>
  <si>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</si>
  <si>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</si>
  <si>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</si>
  <si>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</si>
  <si>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</si>
  <si>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</si>
  <si>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</si>
  <si>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</si>
  <si>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</si>
  <si>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</si>
  <si>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</si>
  <si>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</si>
  <si>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</si>
  <si>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</si>
  <si>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</si>
  <si>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</si>
  <si>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</si>
  <si>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</si>
  <si>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</si>
  <si>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</si>
  <si>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</si>
  <si>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</si>
  <si>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</si>
  <si>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</si>
  <si>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</si>
  <si>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</si>
  <si>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</si>
  <si>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</si>
  <si>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</si>
  <si>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</si>
  <si>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</si>
  <si>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</si>
  <si>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</si>
  <si>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</si>
  <si>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</si>
  <si>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</si>
  <si>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</si>
  <si>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</si>
  <si>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</si>
  <si>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</si>
  <si>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</si>
  <si>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</si>
  <si>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</si>
  <si>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</si>
  <si>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</si>
  <si>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</si>
  <si>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</si>
  <si>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</si>
  <si>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</si>
  <si>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</si>
  <si>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</si>
  <si>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</si>
  <si>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</si>
  <si>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</si>
  <si>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</si>
  <si>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</si>
  <si>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</si>
  <si>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</si>
  <si>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</si>
  <si>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</si>
  <si>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</si>
  <si>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</si>
  <si>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</si>
  <si>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</si>
  <si>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</si>
  <si>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</si>
  <si>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</si>
  <si>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</si>
  <si>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</si>
  <si>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</si>
  <si>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</si>
  <si>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</si>
  <si>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</si>
  <si>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</si>
  <si>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</si>
  <si>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</si>
  <si>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</si>
  <si>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</si>
  <si>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</si>
  <si>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</si>
  <si>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</si>
  <si>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</si>
  <si>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</si>
  <si>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</si>
  <si>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</si>
  <si>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</si>
  <si>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</si>
  <si>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</si>
  <si>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</si>
  <si>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</si>
  <si>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</si>
  <si>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</si>
  <si>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</si>
  <si>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</si>
  <si>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</si>
  <si>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</si>
  <si>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</si>
  <si>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</si>
  <si>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</si>
  <si>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</si>
  <si>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</si>
  <si>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</si>
  <si>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</si>
  <si>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</si>
  <si>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</si>
  <si>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</si>
  <si>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</si>
  <si>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</si>
  <si>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</si>
  <si>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</si>
  <si>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</si>
  <si>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</si>
  <si>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</si>
  <si>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</si>
  <si>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</si>
  <si>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</si>
  <si>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</si>
  <si>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</si>
  <si>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</si>
  <si>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</si>
  <si>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</si>
  <si>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</si>
  <si>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</si>
  <si>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</si>
  <si>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</si>
  <si>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</si>
  <si>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</si>
  <si>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</si>
  <si>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</si>
  <si>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</si>
  <si>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</si>
  <si>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</si>
  <si>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</si>
  <si>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</si>
  <si>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</si>
  <si>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</si>
  <si>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</si>
  <si>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</si>
  <si>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</si>
  <si>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</si>
  <si>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</si>
  <si>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</si>
  <si>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</si>
  <si>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</si>
  <si>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</si>
  <si>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</si>
  <si>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</si>
  <si>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</si>
  <si>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</si>
  <si>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</si>
  <si>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</si>
  <si>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</si>
  <si>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</si>
  <si>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</si>
  <si>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</si>
  <si>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</si>
  <si>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</si>
  <si>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</si>
  <si>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</si>
  <si>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</si>
  <si>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</si>
  <si>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</si>
  <si>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</si>
  <si>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</si>
  <si>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</si>
  <si>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</si>
  <si>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</si>
  <si>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</si>
  <si>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</si>
  <si>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</si>
  <si>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</si>
  <si>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</si>
  <si>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</si>
  <si>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</si>
  <si>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</si>
  <si>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</si>
  <si>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</si>
  <si>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</si>
  <si>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</si>
  <si>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</si>
  <si>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</si>
  <si>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</si>
  <si>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</si>
  <si>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</si>
  <si>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</si>
  <si>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</si>
  <si>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</si>
  <si>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</si>
  <si>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</si>
  <si>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</si>
  <si>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</si>
  <si>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</si>
  <si>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</si>
  <si>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</si>
  <si>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</si>
  <si>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</si>
  <si>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</si>
  <si>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</si>
  <si>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</si>
  <si>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</si>
  <si>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</si>
  <si>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</si>
  <si>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</si>
  <si>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</si>
  <si>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</si>
  <si>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</si>
  <si>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</si>
  <si>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</si>
  <si>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</si>
  <si>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</si>
  <si>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</si>
  <si>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</si>
  <si>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</si>
  <si>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</si>
  <si>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</si>
  <si>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</si>
  <si>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</si>
  <si>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</si>
  <si>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</si>
  <si>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</si>
  <si>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</si>
  <si>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</si>
  <si>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</si>
  <si>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</si>
  <si>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</si>
  <si>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</si>
  <si>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</si>
  <si>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</si>
  <si>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</si>
  <si>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</si>
  <si>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</si>
  <si>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</si>
  <si>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</si>
  <si>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</si>
  <si>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</si>
  <si>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</si>
  <si>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</si>
  <si>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</si>
  <si>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</si>
  <si>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</si>
  <si>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</si>
  <si>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</si>
  <si>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</si>
  <si>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</si>
  <si>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</si>
  <si>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</si>
  <si>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</si>
  <si>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</si>
  <si>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</si>
  <si>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</si>
  <si>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</si>
  <si>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</si>
  <si>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</si>
  <si>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</si>
  <si>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</si>
  <si>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</si>
  <si>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</si>
  <si>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</si>
  <si>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</si>
  <si>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</si>
  <si>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</si>
  <si>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</si>
  <si>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</si>
  <si>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</si>
  <si>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</si>
  <si>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</si>
  <si>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</si>
  <si>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</si>
  <si>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</si>
  <si>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</si>
  <si>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</si>
  <si>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</si>
  <si>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</si>
  <si>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</si>
  <si>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</si>
  <si>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</si>
  <si>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</si>
  <si>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</si>
  <si>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</si>
  <si>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</si>
  <si>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</si>
  <si>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</si>
  <si>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</si>
  <si>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</si>
  <si>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</si>
  <si>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</si>
  <si>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</si>
  <si>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</si>
  <si>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</si>
  <si>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</si>
  <si>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</si>
  <si>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</si>
  <si>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</si>
  <si>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</si>
  <si>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</si>
  <si>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</si>
  <si>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</si>
  <si>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</si>
  <si>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</si>
  <si>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</si>
  <si>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</si>
  <si>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</si>
  <si>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</si>
  <si>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</si>
  <si>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</si>
  <si>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</si>
  <si>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</si>
  <si>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</si>
  <si>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</si>
  <si>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</si>
  <si>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</si>
  <si>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</si>
  <si>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</si>
  <si>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</si>
  <si>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</si>
  <si>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</si>
  <si>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</si>
  <si>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</si>
  <si>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</si>
  <si>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</si>
  <si>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</si>
  <si>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</si>
  <si>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</si>
  <si>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</si>
  <si>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</si>
  <si>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</si>
  <si>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</si>
  <si>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</si>
  <si>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</si>
  <si>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</si>
  <si>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</si>
  <si>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</si>
  <si>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</si>
  <si>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</si>
  <si>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</si>
  <si>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</si>
  <si>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</si>
  <si>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</si>
  <si>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</si>
  <si>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</si>
  <si>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</si>
  <si>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</si>
  <si>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</si>
  <si>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</si>
  <si>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</si>
  <si>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</si>
  <si>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</si>
  <si>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</si>
  <si>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</si>
  <si>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</si>
  <si>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</si>
  <si>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</si>
  <si>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</si>
  <si>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</si>
  <si>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</si>
  <si>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</si>
  <si>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</si>
  <si>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</si>
  <si>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</si>
  <si>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</si>
  <si>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</si>
  <si>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</si>
  <si>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</si>
  <si>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</si>
  <si>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</si>
  <si>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</si>
  <si>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</si>
  <si>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</si>
  <si>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</si>
  <si>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</si>
  <si>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</si>
  <si>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</si>
  <si>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</si>
  <si>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</si>
  <si>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</si>
  <si>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</si>
  <si>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</si>
  <si>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</si>
  <si>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</si>
  <si>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</si>
  <si>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</si>
  <si>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</si>
  <si>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</si>
  <si>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</si>
  <si>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</si>
  <si>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</si>
  <si>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</si>
  <si>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</si>
  <si>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</si>
  <si>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</si>
  <si>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</si>
  <si>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</si>
  <si>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</si>
  <si>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</si>
  <si>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</si>
  <si>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</si>
  <si>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</si>
  <si>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</si>
  <si>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</si>
  <si>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</si>
  <si>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</si>
  <si>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</si>
  <si>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</si>
  <si>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</si>
  <si>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</si>
  <si>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</si>
  <si>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</si>
  <si>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</si>
  <si>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</si>
  <si>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</si>
  <si>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</si>
  <si>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</si>
  <si>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</si>
  <si>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</si>
  <si>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</si>
  <si>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</si>
  <si>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</si>
  <si>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</si>
  <si>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</si>
  <si>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</si>
  <si>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</si>
  <si>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</si>
  <si>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</si>
  <si>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</si>
  <si>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</si>
  <si>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</si>
  <si>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</si>
  <si>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</si>
  <si>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</si>
  <si>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</si>
  <si>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</si>
  <si>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</si>
  <si>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</si>
  <si>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</si>
  <si>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</si>
  <si>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</si>
  <si>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</si>
  <si>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</si>
  <si>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</si>
  <si>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</si>
  <si>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</si>
  <si>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</si>
  <si>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</si>
  <si>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</si>
  <si>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</si>
  <si>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</si>
  <si>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</si>
  <si>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</si>
  <si>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</si>
  <si>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</si>
  <si>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</si>
  <si>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</si>
  <si>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</si>
  <si>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</si>
  <si>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</si>
  <si>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</si>
  <si>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</si>
  <si>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</si>
  <si>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</si>
  <si>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</si>
  <si>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</si>
  <si>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</si>
  <si>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</si>
  <si>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</si>
  <si>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</si>
  <si>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</si>
  <si>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</si>
  <si>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</si>
  <si>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</si>
  <si>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</si>
  <si>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</si>
  <si>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</si>
  <si>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</si>
  <si>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</si>
  <si>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</si>
  <si>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</si>
  <si>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</si>
  <si>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</si>
  <si>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</si>
  <si>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</si>
  <si>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</si>
  <si>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</si>
  <si>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</si>
  <si>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</si>
  <si>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</si>
  <si>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</si>
  <si>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</si>
  <si>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</si>
  <si>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</si>
  <si>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</si>
  <si>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</si>
  <si>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</si>
  <si>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</si>
  <si>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</si>
  <si>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</si>
  <si>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</si>
  <si>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</si>
  <si>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</si>
  <si>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</si>
  <si>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</si>
  <si>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</si>
  <si>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</si>
  <si>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</si>
  <si>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</si>
  <si>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</si>
  <si>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</si>
  <si>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</si>
  <si>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</si>
  <si>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</si>
  <si>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</si>
  <si>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</si>
  <si>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</si>
  <si>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</si>
  <si>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</si>
  <si>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</si>
  <si>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</si>
  <si>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</si>
  <si>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</si>
  <si>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</si>
  <si>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</si>
  <si>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</si>
  <si>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</si>
  <si>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</si>
  <si>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</si>
  <si>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</si>
  <si>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</si>
  <si>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</si>
  <si>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</si>
  <si>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</si>
  <si>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</si>
  <si>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</si>
  <si>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</si>
  <si>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</si>
  <si>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</si>
  <si>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</si>
  <si>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</si>
  <si>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</si>
  <si>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</si>
  <si>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</si>
  <si>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</si>
  <si>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</si>
  <si>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</si>
  <si>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</si>
  <si>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</si>
  <si>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</si>
  <si>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</si>
  <si>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</si>
  <si>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</si>
  <si>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</si>
  <si>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</si>
  <si>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</si>
  <si>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</si>
  <si>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</si>
  <si>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</si>
  <si>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</si>
  <si>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</si>
  <si>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</si>
  <si>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</si>
  <si>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</si>
  <si>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</si>
  <si>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</si>
  <si>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</si>
  <si>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</si>
  <si>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</si>
  <si>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</si>
  <si>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</si>
  <si>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</si>
  <si>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</si>
  <si>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</si>
  <si>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</si>
  <si>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</si>
  <si>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</si>
  <si>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</si>
  <si>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</si>
  <si>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</si>
  <si>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</si>
  <si>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</si>
  <si>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</si>
  <si>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</si>
  <si>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</si>
  <si>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</si>
  <si>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</si>
  <si>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</si>
  <si>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</si>
  <si>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</si>
  <si>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</si>
  <si>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</si>
  <si>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</si>
  <si>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</si>
  <si>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</si>
  <si>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</si>
  <si>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</si>
  <si>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</si>
  <si>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</si>
  <si>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</si>
  <si>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</si>
  <si>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</si>
  <si>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</si>
  <si>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</si>
  <si>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</si>
  <si>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</si>
  <si>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</si>
  <si>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</si>
  <si>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</si>
  <si>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</si>
  <si>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</si>
  <si>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</si>
  <si>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</si>
  <si>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</si>
  <si>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</si>
  <si>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</si>
  <si>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</si>
  <si>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</si>
  <si>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</si>
  <si>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</si>
  <si>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</si>
  <si>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</si>
  <si>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</si>
  <si>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</si>
  <si>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</si>
  <si>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</si>
  <si>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</si>
  <si>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</si>
  <si>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</si>
  <si>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</si>
  <si>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</si>
  <si>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</si>
  <si>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</si>
  <si>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</si>
  <si>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</si>
  <si>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</si>
  <si>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</si>
  <si>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</si>
  <si>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</si>
  <si>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</si>
  <si>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</si>
  <si>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</si>
  <si>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</si>
  <si>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</si>
  <si>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</si>
  <si>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</si>
  <si>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</si>
  <si>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</si>
  <si>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</si>
  <si>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</si>
  <si>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</si>
  <si>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</si>
  <si>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</si>
  <si>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</si>
  <si>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</si>
  <si>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</si>
  <si>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</si>
  <si>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</si>
  <si>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</si>
  <si>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</si>
  <si>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</si>
  <si>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</si>
  <si>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</si>
  <si>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</si>
  <si>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</si>
  <si>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</si>
  <si>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</si>
  <si>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</si>
  <si>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</si>
  <si>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</si>
  <si>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</si>
  <si>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</si>
  <si>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</si>
  <si>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</si>
  <si>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</si>
  <si>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</si>
  <si>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</si>
  <si>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</si>
  <si>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</si>
  <si>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</si>
  <si>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</si>
  <si>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</si>
  <si>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</si>
  <si>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</si>
  <si>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</si>
  <si>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</si>
  <si>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</si>
  <si>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</si>
  <si>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</si>
  <si>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</si>
  <si>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</si>
  <si>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</si>
  <si>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</si>
  <si>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</si>
  <si>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</si>
  <si>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</si>
  <si>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</si>
  <si>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</si>
  <si>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</si>
  <si>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</si>
  <si>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</si>
  <si>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</si>
  <si>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</si>
  <si>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</si>
  <si>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</si>
  <si>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</si>
  <si>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</si>
  <si>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</si>
  <si>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</si>
  <si>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</si>
  <si>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</si>
  <si>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</si>
  <si>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</si>
  <si>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</si>
  <si>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</si>
  <si>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</si>
  <si>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</si>
  <si>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</si>
  <si>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</si>
  <si>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</si>
  <si>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</si>
  <si>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</si>
  <si>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</si>
  <si>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</si>
  <si>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</si>
  <si>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</si>
  <si>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</si>
  <si>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</si>
  <si>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</si>
  <si>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</si>
  <si>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</si>
  <si>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</si>
  <si>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</si>
  <si>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</si>
  <si>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</si>
  <si>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</si>
  <si>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</si>
  <si>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</si>
  <si>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</si>
  <si>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</si>
  <si>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</si>
  <si>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</si>
  <si>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</si>
  <si>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</si>
  <si>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</si>
  <si>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</si>
  <si>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</si>
  <si>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</si>
  <si>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</si>
  <si>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</si>
  <si>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</si>
  <si>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</si>
  <si>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</si>
  <si>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</si>
  <si>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</si>
  <si>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</si>
  <si>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</si>
  <si>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</si>
  <si>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</si>
  <si>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</si>
  <si>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</si>
  <si>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</si>
  <si>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</si>
  <si>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</si>
  <si>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</si>
  <si>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</si>
  <si>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</si>
  <si>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</si>
  <si>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</si>
  <si>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</si>
  <si>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</si>
  <si>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</si>
  <si>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</si>
  <si>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</si>
  <si>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</si>
  <si>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</si>
  <si>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</si>
  <si>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</si>
  <si>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</si>
  <si>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</si>
  <si>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</si>
  <si>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</si>
  <si>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</si>
  <si>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</si>
  <si>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</si>
  <si>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</si>
  <si>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</si>
  <si>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</si>
  <si>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</si>
  <si>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</si>
  <si>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</si>
  <si>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</si>
  <si>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</si>
  <si>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</si>
  <si>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</si>
  <si>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</si>
  <si>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</si>
  <si>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</si>
  <si>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</si>
  <si>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</si>
  <si>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</si>
  <si>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</si>
  <si>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</si>
  <si>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</si>
  <si>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</si>
  <si>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</si>
  <si>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</si>
  <si>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</si>
  <si>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</si>
  <si>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</si>
  <si>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</si>
  <si>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</si>
  <si>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</si>
  <si>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</si>
  <si>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</si>
  <si>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</si>
  <si>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</si>
  <si>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</si>
  <si>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</si>
  <si>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</si>
  <si>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</si>
  <si>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</si>
  <si>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</si>
  <si>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</si>
  <si>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</si>
  <si>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</si>
  <si>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</si>
  <si>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</si>
  <si>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</si>
  <si>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</si>
  <si>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</si>
  <si>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</si>
  <si>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</si>
  <si>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</si>
  <si>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</si>
  <si>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</si>
  <si>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</si>
  <si>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</si>
  <si>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</si>
  <si>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</si>
  <si>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</si>
  <si>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</si>
  <si>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</si>
  <si>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</si>
  <si>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</si>
  <si>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</si>
  <si>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</si>
  <si>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</si>
  <si>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</si>
  <si>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</si>
  <si>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</si>
  <si>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</si>
  <si>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</si>
  <si>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</si>
  <si>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</si>
  <si>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</si>
  <si>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</si>
  <si>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</si>
  <si>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</si>
  <si>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</si>
  <si>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</si>
  <si>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</si>
  <si>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</si>
  <si>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</si>
  <si>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</si>
  <si>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</si>
  <si>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</si>
  <si>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</si>
  <si>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</si>
  <si>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</si>
  <si>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</si>
  <si>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</si>
  <si>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</si>
  <si>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</si>
  <si>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</si>
  <si>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</si>
  <si>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</si>
  <si>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</si>
  <si>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</si>
  <si>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</si>
  <si>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</si>
  <si>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</si>
  <si>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</si>
  <si>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</si>
  <si>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</si>
  <si>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</si>
  <si>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</si>
  <si>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</si>
  <si>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</si>
  <si>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</si>
  <si>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</si>
  <si>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</si>
  <si>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</si>
  <si>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</si>
  <si>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</si>
  <si>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</si>
  <si>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</si>
  <si>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</si>
  <si>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</si>
  <si>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</si>
  <si>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</si>
  <si>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</si>
  <si>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</si>
  <si>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</si>
  <si>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</si>
  <si>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</si>
  <si>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</si>
  <si>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</si>
  <si>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</si>
  <si>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</si>
  <si>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</si>
  <si>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</si>
  <si>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</si>
  <si>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</si>
  <si>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</si>
  <si>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</si>
  <si>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</si>
  <si>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</si>
  <si>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</si>
  <si>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</si>
  <si>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</si>
  <si>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</si>
  <si>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</si>
  <si>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</si>
  <si>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</si>
  <si>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</si>
  <si>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</si>
  <si>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</si>
  <si>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</si>
  <si>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</si>
  <si>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</si>
  <si>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</si>
  <si>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</si>
  <si>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</si>
  <si>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</si>
  <si>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</si>
  <si>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</si>
  <si>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</si>
  <si>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</si>
  <si>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</si>
  <si>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</si>
  <si>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</si>
  <si>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</si>
  <si>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</si>
  <si>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</si>
  <si>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</si>
  <si>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</si>
  <si>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</si>
  <si>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</si>
  <si>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</si>
  <si>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</si>
  <si>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</si>
  <si>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</si>
  <si>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</si>
  <si>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</si>
  <si>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</si>
  <si>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</si>
  <si>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</si>
  <si>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</si>
  <si>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</si>
  <si>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</si>
  <si>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</si>
  <si>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</si>
  <si>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</si>
  <si>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</si>
  <si>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</si>
  <si>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</si>
  <si>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</si>
  <si>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</si>
  <si>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</si>
  <si>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</si>
  <si>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</si>
  <si>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</si>
  <si>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</si>
  <si>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</si>
  <si>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</si>
  <si>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</si>
  <si>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</si>
  <si>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</si>
  <si>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</si>
  <si>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</si>
  <si>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</si>
  <si>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</si>
  <si>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</si>
  <si>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</si>
  <si>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</si>
  <si>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</si>
  <si>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</si>
  <si>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</si>
  <si>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</si>
  <si>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</si>
  <si>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</si>
  <si>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</si>
  <si>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</si>
  <si>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</si>
  <si>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</si>
  <si>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</si>
  <si>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</si>
  <si>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</si>
  <si>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</si>
  <si>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</si>
  <si>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</si>
  <si>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</si>
  <si>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</si>
  <si>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</si>
  <si>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</si>
  <si>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</si>
  <si>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</si>
  <si>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</si>
  <si>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</si>
  <si>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</si>
  <si>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</si>
  <si>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</si>
  <si>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</si>
  <si>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</si>
  <si>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</si>
  <si>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</si>
  <si>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</si>
  <si>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</si>
  <si>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</si>
  <si>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</si>
  <si>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</si>
  <si>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</si>
  <si>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</si>
  <si>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</si>
  <si>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</si>
  <si>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</si>
  <si>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</si>
  <si>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</si>
  <si>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</si>
  <si>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</si>
  <si>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</si>
  <si>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</si>
  <si>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</si>
  <si>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</si>
  <si>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</si>
  <si>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</si>
  <si>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</si>
  <si>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</si>
  <si>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</si>
  <si>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</si>
  <si>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</si>
  <si>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</si>
  <si>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</si>
  <si>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</si>
  <si>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</si>
  <si>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</si>
  <si>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</si>
  <si>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</si>
  <si>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</si>
  <si>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</si>
  <si>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</si>
  <si>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</si>
  <si>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</si>
  <si>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</si>
  <si>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</si>
  <si>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</si>
  <si>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</si>
  <si>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</si>
  <si>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</si>
  <si>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</si>
  <si>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</si>
  <si>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</si>
  <si>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</si>
  <si>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</si>
  <si>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</si>
  <si>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</si>
  <si>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</si>
  <si>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</si>
  <si>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</si>
  <si>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</si>
  <si>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</si>
  <si>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</si>
  <si>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</si>
  <si>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</si>
  <si>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</si>
  <si>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</si>
  <si>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</si>
  <si>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</si>
  <si>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</si>
  <si>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</si>
  <si>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</si>
  <si>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</si>
  <si>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</si>
  <si>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</si>
  <si>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</si>
  <si>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</si>
  <si>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</si>
  <si>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</si>
  <si>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</si>
  <si>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</si>
  <si>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</si>
  <si>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</si>
  <si>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</si>
  <si>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</si>
  <si>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</si>
  <si>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</si>
  <si>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</si>
  <si>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</si>
  <si>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</si>
  <si>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</si>
  <si>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</si>
  <si>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</si>
  <si>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</si>
  <si>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</si>
  <si>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</si>
  <si>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</si>
  <si>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</si>
  <si>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</si>
  <si>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</si>
  <si>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</si>
  <si>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</si>
  <si>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</si>
  <si>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</si>
  <si>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</si>
  <si>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</si>
  <si>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</si>
  <si>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</si>
  <si>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</si>
  <si>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</si>
  <si>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</si>
  <si>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</si>
  <si>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</si>
  <si>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</si>
  <si>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</si>
  <si>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</si>
  <si>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</si>
  <si>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</si>
  <si>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</si>
  <si>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</si>
  <si>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</si>
  <si>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</si>
  <si>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</si>
  <si>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</si>
  <si>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</si>
  <si>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</si>
  <si>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</si>
  <si>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</si>
  <si>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</si>
  <si>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</si>
  <si>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</si>
  <si>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</si>
  <si>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</si>
  <si>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</si>
  <si>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</si>
  <si>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</si>
  <si>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</si>
  <si>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</si>
  <si>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</si>
  <si>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</si>
  <si>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</si>
  <si>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</si>
  <si>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</si>
  <si>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</si>
  <si>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</si>
  <si>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</si>
  <si>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</si>
  <si>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</si>
  <si>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</si>
  <si>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</si>
  <si>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</si>
  <si>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</si>
  <si>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</si>
  <si>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</si>
  <si>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</si>
  <si>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</si>
  <si>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</si>
  <si>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</si>
  <si>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</si>
  <si>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</si>
  <si>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</si>
  <si>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</si>
  <si>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</si>
  <si>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</si>
  <si>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</si>
  <si>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</si>
  <si>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</si>
  <si>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</si>
  <si>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</si>
  <si>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</si>
  <si>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</si>
  <si>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</si>
  <si>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</si>
  <si>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</si>
  <si>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</si>
  <si>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</si>
  <si>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</si>
  <si>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</si>
  <si>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</si>
  <si>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</si>
  <si>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</si>
  <si>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</si>
  <si>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</si>
  <si>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</si>
  <si>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</si>
  <si>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</si>
  <si>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</si>
  <si>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</si>
  <si>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</si>
  <si>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</si>
  <si>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</si>
  <si>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</si>
  <si>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</si>
  <si>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</si>
  <si>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</si>
  <si>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</si>
  <si>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</si>
  <si>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</si>
  <si>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</si>
  <si>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</si>
  <si>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</si>
  <si>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</si>
  <si>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</si>
  <si>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</si>
  <si>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</si>
  <si>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</si>
  <si>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</si>
  <si>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</si>
  <si>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</si>
  <si>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</si>
  <si>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</si>
  <si>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</si>
  <si>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</si>
  <si>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</si>
  <si>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</si>
  <si>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</si>
  <si>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</si>
  <si>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</si>
  <si>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</si>
  <si>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</si>
  <si>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</si>
  <si>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</si>
  <si>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</si>
  <si>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</si>
  <si>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</si>
  <si>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</si>
  <si>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</si>
  <si>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</si>
  <si>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</si>
  <si>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</si>
  <si>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</si>
  <si>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</si>
  <si>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</si>
  <si>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</si>
  <si>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</si>
  <si>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</si>
  <si>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</si>
  <si>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</si>
  <si>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</si>
  <si>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</si>
  <si>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</si>
  <si>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</si>
  <si>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</si>
  <si>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</si>
  <si>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</si>
  <si>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</si>
  <si>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</si>
  <si>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</si>
  <si>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</si>
  <si>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</si>
  <si>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</si>
  <si>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</si>
  <si>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</si>
  <si>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</si>
  <si>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</si>
  <si>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</si>
  <si>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</si>
  <si>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</si>
  <si>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</si>
  <si>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</si>
  <si>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</si>
  <si>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</si>
  <si>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</si>
  <si>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</si>
  <si>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</si>
  <si>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</si>
  <si>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</si>
  <si>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</si>
  <si>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</si>
  <si>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</si>
  <si>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</si>
  <si>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</si>
  <si>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</si>
  <si>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</si>
  <si>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</si>
  <si>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</si>
  <si>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</si>
  <si>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</si>
  <si>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</si>
  <si>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</si>
  <si>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</si>
  <si>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</si>
  <si>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</si>
  <si>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</si>
  <si>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</si>
  <si>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</si>
  <si>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</si>
  <si>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</si>
  <si>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</si>
  <si>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</si>
  <si>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</si>
  <si>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</si>
  <si>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</si>
  <si>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</si>
  <si>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</si>
  <si>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</si>
  <si>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</si>
  <si>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</si>
  <si>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</si>
  <si>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</si>
  <si>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</si>
  <si>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</si>
  <si>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</si>
  <si>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</si>
  <si>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</si>
  <si>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</si>
  <si>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</si>
  <si>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</si>
  <si>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</si>
  <si>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</si>
  <si>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</si>
  <si>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</si>
  <si>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</si>
  <si>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</si>
  <si>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</si>
  <si>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</si>
  <si>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</si>
  <si>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</si>
  <si>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</si>
  <si>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</si>
  <si>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</si>
  <si>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</si>
  <si>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</si>
  <si>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</si>
  <si>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</si>
  <si>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</si>
  <si>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</si>
  <si>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</si>
  <si>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</si>
  <si>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</si>
  <si>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</si>
  <si>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</si>
  <si>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</si>
  <si>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</si>
  <si>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</si>
  <si>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</si>
  <si>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</si>
  <si>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</si>
  <si>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</si>
  <si>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</si>
  <si>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</si>
  <si>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</si>
  <si>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</si>
  <si>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</si>
  <si>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</si>
  <si>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</si>
  <si>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</si>
  <si>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</si>
  <si>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</si>
  <si>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</si>
  <si>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</si>
  <si>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</si>
  <si>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</si>
  <si>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</si>
  <si>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</si>
  <si>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</si>
  <si>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</si>
  <si>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</si>
  <si>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</si>
  <si>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</si>
  <si>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</si>
  <si>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</si>
  <si>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</si>
  <si>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</si>
  <si>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</si>
  <si>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</si>
  <si>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</si>
  <si>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</si>
  <si>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</si>
  <si>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</si>
  <si>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</si>
  <si>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</si>
  <si>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</si>
  <si>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</si>
  <si>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</si>
  <si>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</si>
  <si>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</si>
  <si>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</si>
  <si>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</si>
  <si>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</si>
  <si>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</si>
  <si>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</si>
  <si>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</si>
  <si>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</si>
  <si>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</si>
  <si>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</si>
  <si>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</si>
  <si>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</si>
  <si>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</si>
  <si>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</si>
  <si>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</si>
  <si>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</si>
  <si>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</si>
  <si>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</si>
  <si>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</si>
  <si>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</si>
  <si>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</si>
  <si>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</si>
  <si>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</si>
  <si>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</si>
  <si>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</si>
  <si>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</si>
  <si>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</si>
  <si>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</si>
  <si>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</si>
  <si>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</si>
  <si>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</si>
  <si>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</si>
  <si>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</si>
  <si>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</si>
  <si>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</si>
  <si>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</si>
  <si>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</si>
  <si>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</si>
  <si>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</si>
  <si>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</si>
  <si>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</si>
  <si>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</si>
  <si>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</si>
  <si>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</si>
  <si>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</si>
  <si>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</si>
  <si>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</si>
  <si>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</si>
  <si>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</si>
  <si>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</si>
  <si>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</si>
  <si>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</si>
  <si>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</si>
  <si>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</si>
  <si>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</si>
  <si>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</si>
  <si>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</si>
  <si>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</si>
  <si>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</si>
  <si>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</si>
  <si>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</si>
  <si>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</si>
  <si>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</si>
  <si>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</si>
  <si>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</si>
  <si>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</si>
  <si>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</si>
  <si>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</si>
  <si>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</si>
  <si>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</si>
  <si>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</si>
  <si>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</si>
  <si>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</si>
  <si>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</si>
  <si>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</si>
  <si>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</si>
  <si>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</si>
  <si>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</si>
  <si>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</si>
  <si>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</si>
  <si>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</si>
  <si>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</si>
  <si>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</si>
  <si>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</si>
  <si>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</si>
  <si>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</si>
  <si>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</si>
  <si>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</si>
  <si>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</si>
  <si>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</si>
  <si>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</si>
  <si>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</si>
  <si>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</si>
  <si>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</si>
  <si>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</si>
  <si>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</si>
  <si>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</si>
  <si>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</si>
  <si>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</si>
  <si>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</si>
  <si>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</si>
  <si>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</si>
  <si>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</si>
  <si>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</si>
  <si>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</si>
  <si>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</si>
  <si>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</si>
  <si>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</si>
  <si>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</si>
  <si>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</si>
  <si>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</si>
  <si>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</si>
  <si>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</si>
  <si>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</si>
  <si>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</si>
  <si>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</si>
  <si>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</si>
  <si>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</si>
  <si>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</si>
  <si>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</si>
  <si>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</si>
  <si>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</si>
  <si>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</si>
  <si>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</si>
  <si>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</si>
  <si>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</si>
  <si>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</si>
  <si>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</si>
  <si>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</si>
  <si>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</si>
  <si>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</si>
  <si>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</si>
  <si>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</si>
  <si>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</si>
  <si>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</si>
  <si>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</si>
  <si>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</si>
  <si>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</si>
  <si>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</si>
  <si>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</si>
  <si>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</si>
  <si>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</si>
  <si>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</si>
  <si>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</si>
  <si>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</si>
  <si>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</si>
  <si>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</si>
  <si>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</si>
  <si>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</si>
  <si>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</si>
  <si>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</si>
  <si>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</si>
  <si>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</si>
  <si>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</si>
  <si>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</si>
  <si>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</si>
  <si>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</si>
  <si>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</si>
  <si>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</si>
  <si>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</si>
  <si>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</si>
  <si>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</si>
  <si>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</si>
  <si>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</si>
  <si>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</si>
  <si>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</si>
  <si>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</si>
  <si>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</si>
  <si>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</si>
  <si>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</si>
  <si>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</si>
  <si>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</si>
  <si>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</si>
  <si>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</si>
  <si>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</si>
  <si>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</si>
  <si>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</si>
  <si>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</si>
  <si>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</si>
  <si>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</si>
  <si>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</si>
  <si>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</si>
  <si>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</si>
  <si>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</si>
  <si>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</si>
  <si>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</si>
  <si>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</si>
  <si>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</si>
  <si>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</si>
  <si>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</si>
  <si>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</si>
  <si>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</si>
  <si>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</si>
  <si>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</si>
  <si>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</si>
  <si>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</si>
  <si>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</si>
  <si>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</si>
  <si>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</si>
  <si>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</si>
  <si>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</si>
  <si>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</si>
  <si>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</si>
  <si>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</si>
  <si>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</si>
  <si>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</si>
  <si>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</si>
  <si>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</si>
  <si>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</si>
  <si>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</si>
  <si>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</si>
  <si>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</si>
  <si>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</si>
  <si>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</si>
  <si>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</si>
  <si>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</si>
  <si>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</si>
  <si>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</si>
  <si>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</si>
  <si>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</si>
  <si>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</si>
  <si>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</si>
  <si>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</si>
  <si>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</si>
  <si>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</si>
  <si>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</si>
  <si>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</si>
  <si>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</si>
  <si>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</si>
  <si>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</si>
  <si>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</si>
  <si>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</si>
  <si>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</si>
  <si>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</si>
  <si>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</si>
  <si>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</si>
  <si>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</si>
  <si>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</si>
  <si>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</si>
  <si>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</si>
  <si>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</si>
  <si>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</si>
  <si>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</si>
  <si>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</si>
  <si>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</si>
  <si>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</si>
  <si>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</si>
  <si>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</si>
  <si>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</si>
  <si>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</si>
  <si>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</si>
  <si>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</si>
  <si>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</si>
  <si>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</si>
  <si>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</si>
  <si>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</si>
  <si>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</si>
  <si>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</si>
  <si>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</si>
  <si>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</si>
  <si>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</si>
  <si>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</si>
  <si>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</si>
  <si>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</si>
  <si>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</si>
  <si>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</si>
  <si>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</si>
  <si>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</si>
  <si>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</si>
  <si>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</si>
  <si>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</si>
  <si>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</si>
  <si>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</si>
  <si>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</si>
  <si>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</si>
  <si>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</si>
  <si>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</si>
  <si>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</si>
  <si>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</si>
  <si>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</si>
  <si>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</si>
  <si>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</si>
  <si>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</si>
  <si>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</si>
  <si>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</si>
  <si>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</si>
  <si>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</si>
  <si>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</si>
  <si>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</si>
  <si>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</si>
  <si>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</si>
  <si>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</si>
  <si>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</si>
  <si>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</si>
  <si>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</si>
  <si>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</si>
  <si>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</si>
  <si>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</si>
  <si>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</si>
  <si>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</si>
  <si>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</si>
  <si>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</si>
  <si>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</si>
  <si>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</si>
  <si>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</si>
  <si>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</si>
  <si>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</si>
  <si>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</si>
  <si>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</si>
  <si>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</si>
  <si>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</si>
  <si>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</si>
  <si>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</si>
  <si>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</si>
  <si>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</si>
  <si>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</si>
  <si>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</si>
  <si>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</si>
  <si>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</si>
  <si>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</si>
  <si>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</si>
  <si>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</si>
  <si>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</si>
  <si>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</si>
  <si>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</si>
  <si>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</si>
  <si>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</si>
  <si>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</si>
  <si>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</si>
  <si>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</si>
  <si>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</si>
  <si>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</si>
  <si>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</si>
  <si>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</si>
  <si>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</si>
  <si>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</si>
  <si>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</si>
  <si>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</si>
  <si>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</si>
  <si>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</si>
  <si>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</si>
  <si>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</si>
  <si>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</si>
  <si>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</si>
  <si>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</si>
  <si>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</si>
  <si>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</si>
  <si>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</si>
  <si>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</si>
  <si>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</si>
  <si>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</si>
  <si>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</si>
  <si>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</si>
  <si>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</si>
  <si>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</si>
  <si>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</si>
  <si>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</si>
  <si>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</si>
  <si>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</si>
  <si>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</si>
  <si>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</si>
  <si>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</si>
  <si>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</si>
  <si>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</si>
  <si>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</si>
  <si>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</si>
  <si>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</si>
  <si>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</si>
  <si>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</si>
  <si>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</si>
  <si>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</si>
  <si>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</si>
  <si>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</si>
  <si>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</si>
  <si>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</si>
  <si>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</si>
  <si>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</si>
  <si>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</si>
  <si>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</si>
  <si>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</si>
  <si>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</si>
  <si>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</si>
  <si>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</si>
  <si>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</si>
  <si>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</si>
  <si>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</si>
  <si>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</si>
  <si>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</si>
  <si>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</si>
  <si>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</si>
  <si>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</si>
  <si>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</si>
  <si>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</si>
  <si>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</si>
  <si>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</si>
  <si>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</si>
  <si>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</si>
  <si>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</si>
  <si>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</si>
  <si>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</si>
  <si>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</si>
  <si>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</si>
  <si>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</si>
  <si>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</si>
  <si>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</si>
  <si>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</si>
  <si>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</si>
  <si>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</si>
  <si>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</si>
  <si>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</si>
  <si>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</si>
  <si>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</si>
  <si>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</si>
  <si>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</si>
  <si>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</si>
  <si>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</si>
  <si>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</si>
  <si>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</si>
  <si>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</si>
  <si>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</si>
  <si>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</si>
  <si>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</si>
  <si>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</si>
  <si>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</si>
  <si>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</si>
  <si>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</si>
  <si>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</si>
  <si>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</si>
  <si>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</si>
  <si>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</si>
  <si>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</si>
  <si>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</si>
  <si>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</si>
  <si>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</si>
  <si>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</si>
  <si>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</si>
  <si>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</si>
  <si>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</si>
  <si>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</si>
  <si>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</si>
  <si>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</si>
  <si>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</si>
  <si>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</si>
  <si>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</si>
  <si>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</si>
  <si>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</si>
  <si>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</si>
  <si>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</si>
  <si>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</si>
  <si>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</si>
  <si>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</si>
  <si>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</si>
  <si>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</si>
  <si>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</si>
  <si>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</si>
  <si>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</si>
  <si>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</si>
  <si>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</si>
  <si>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</si>
  <si>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</si>
  <si>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</si>
  <si>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</si>
  <si>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</si>
  <si>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</si>
  <si>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</si>
  <si>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</si>
  <si>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</si>
  <si>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</si>
  <si>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</si>
  <si>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</si>
  <si>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</si>
  <si>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</si>
  <si>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</si>
  <si>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</si>
  <si>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</si>
  <si>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</si>
  <si>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</si>
  <si>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</si>
  <si>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</si>
  <si>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</si>
  <si>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</si>
  <si>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</si>
  <si>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</si>
  <si>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</si>
  <si>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</si>
  <si>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</si>
  <si>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</si>
  <si>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</si>
  <si>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</si>
  <si>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</si>
  <si>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</si>
  <si>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</si>
  <si>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</si>
  <si>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</si>
  <si>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</si>
  <si>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</si>
  <si>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</si>
  <si>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</si>
  <si>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</si>
  <si>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</si>
  <si>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</si>
  <si>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</si>
  <si>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</si>
  <si>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</si>
  <si>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</si>
  <si>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</si>
  <si>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</si>
  <si>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</si>
  <si>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</si>
  <si>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</si>
  <si>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</si>
  <si>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</si>
  <si>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</si>
  <si>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</si>
  <si>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</si>
  <si>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</si>
  <si>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</si>
  <si>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</si>
  <si>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</si>
  <si>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</si>
  <si>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</si>
  <si>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</si>
  <si>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</si>
  <si>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</si>
  <si>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</si>
  <si>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</si>
  <si>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</si>
  <si>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</si>
  <si>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</si>
  <si>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</si>
  <si>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</si>
  <si>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</si>
  <si>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</si>
  <si>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</si>
  <si>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</si>
  <si>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</si>
  <si>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</si>
  <si>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</si>
  <si>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</si>
  <si>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</si>
  <si>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</si>
  <si>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</si>
  <si>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</si>
  <si>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</si>
  <si>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</si>
  <si>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</si>
  <si>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</si>
  <si>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</si>
  <si>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</si>
  <si>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</si>
  <si>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</si>
  <si>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</si>
  <si>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</si>
  <si>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</si>
  <si>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</si>
  <si>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</si>
  <si>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</si>
  <si>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</si>
  <si>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</si>
  <si>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</si>
  <si>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</si>
  <si>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</si>
  <si>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</si>
  <si>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</si>
  <si>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</si>
  <si>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</si>
  <si>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</si>
  <si>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</si>
  <si>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</si>
  <si>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</si>
  <si>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</si>
  <si>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</si>
  <si>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</si>
  <si>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</si>
  <si>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</si>
  <si>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</si>
  <si>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</si>
  <si>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</si>
  <si>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</si>
  <si>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</si>
  <si>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</si>
  <si>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</si>
  <si>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</si>
  <si>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</si>
  <si>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</si>
  <si>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</si>
  <si>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</si>
  <si>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</si>
  <si>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</si>
  <si>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</si>
  <si>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</si>
  <si>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</si>
  <si>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</si>
  <si>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</si>
  <si>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</si>
  <si>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</si>
  <si>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</si>
  <si>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</si>
  <si>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</si>
  <si>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</si>
  <si>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</si>
  <si>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</si>
  <si>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</si>
  <si>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</si>
  <si>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</si>
  <si>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</si>
  <si>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</si>
  <si>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</si>
  <si>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</si>
  <si>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</si>
  <si>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</si>
  <si>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</si>
  <si>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</si>
  <si>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</si>
  <si>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</si>
  <si>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</si>
  <si>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</si>
  <si>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</si>
  <si>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</si>
  <si>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</si>
  <si>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</si>
  <si>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</si>
  <si>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</si>
  <si>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</si>
  <si>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</si>
  <si>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</si>
  <si>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</si>
  <si>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</si>
  <si>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</si>
  <si>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</si>
  <si>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</si>
  <si>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</si>
  <si>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</si>
  <si>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</si>
  <si>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</si>
  <si>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</si>
  <si>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</si>
  <si>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</si>
  <si>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</si>
  <si>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</si>
  <si>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</si>
  <si>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</si>
  <si>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</si>
  <si>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</si>
  <si>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</si>
  <si>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</si>
  <si>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</si>
  <si>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</si>
  <si>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</si>
  <si>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</si>
  <si>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</si>
  <si>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</si>
  <si>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</si>
  <si>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</si>
  <si>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</si>
  <si>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</si>
  <si>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</si>
  <si>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</si>
  <si>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</si>
  <si>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</si>
  <si>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</si>
  <si>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</si>
  <si>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</si>
  <si>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</si>
  <si>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</si>
  <si>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</si>
  <si>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</si>
  <si>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</si>
  <si>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</si>
  <si>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</si>
  <si>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</si>
  <si>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</si>
  <si>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</si>
  <si>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</si>
  <si>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</si>
  <si>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</si>
  <si>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</si>
  <si>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</si>
  <si>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</si>
  <si>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</si>
  <si>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</si>
  <si>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</si>
  <si>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</si>
  <si>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</si>
  <si>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</si>
  <si>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</si>
  <si>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</si>
  <si>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</si>
  <si>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</si>
  <si>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</si>
  <si>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</si>
  <si>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</si>
  <si>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</si>
  <si>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</si>
  <si>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</si>
  <si>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</si>
  <si>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</si>
  <si>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</si>
  <si>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</si>
  <si>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</si>
  <si>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</si>
  <si>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</si>
  <si>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</si>
  <si>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</si>
  <si>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</si>
  <si>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</si>
  <si>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</si>
  <si>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</si>
  <si>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</si>
  <si>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</si>
  <si>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</si>
  <si>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</si>
  <si>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</si>
  <si>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</si>
  <si>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</si>
  <si>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</si>
  <si>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</si>
  <si>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</si>
  <si>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</si>
  <si>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</si>
  <si>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</si>
  <si>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</si>
  <si>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</si>
  <si>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</si>
  <si>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</si>
  <si>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</si>
  <si>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</si>
  <si>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</si>
  <si>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</si>
  <si>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</si>
  <si>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</si>
  <si>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</si>
  <si>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</si>
  <si>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</si>
  <si>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</si>
  <si>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</si>
  <si>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</si>
  <si>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</si>
  <si>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</si>
  <si>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</si>
  <si>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</si>
  <si>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</si>
  <si>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</si>
  <si>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</si>
  <si>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</si>
  <si>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</si>
  <si>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</si>
  <si>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</si>
  <si>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</si>
  <si>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</si>
  <si>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</si>
  <si>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</si>
  <si>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</si>
  <si>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</si>
  <si>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</si>
  <si>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</si>
  <si>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</si>
  <si>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</si>
  <si>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</si>
  <si>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</si>
  <si>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</si>
  <si>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</si>
  <si>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</si>
  <si>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</si>
  <si>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</si>
  <si>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</si>
  <si>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</si>
  <si>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</si>
  <si>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</si>
  <si>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</si>
  <si>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</si>
  <si>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</si>
  <si>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</si>
  <si>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</si>
  <si>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</si>
  <si>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</si>
  <si>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</si>
  <si>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</si>
  <si>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</si>
  <si>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</si>
  <si>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</si>
  <si>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</si>
  <si>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</si>
  <si>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</si>
  <si>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</si>
  <si>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</si>
  <si>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</si>
  <si>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</si>
  <si>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</si>
  <si>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</si>
  <si>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</si>
  <si>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</si>
  <si>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</si>
  <si>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</si>
  <si>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</si>
  <si>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</si>
  <si>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</si>
  <si>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</si>
  <si>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</si>
  <si>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</si>
  <si>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</si>
  <si>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</si>
  <si>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</si>
  <si>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</si>
  <si>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</si>
  <si>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</si>
  <si>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</si>
  <si>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</si>
  <si>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</si>
  <si>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</si>
  <si>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</si>
  <si>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</si>
  <si>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</si>
  <si>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</si>
  <si>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</si>
  <si>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</si>
  <si>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</si>
  <si>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</si>
  <si>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</si>
  <si>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</si>
  <si>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</si>
  <si>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</si>
  <si>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</si>
  <si>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</si>
  <si>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</si>
  <si>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</si>
  <si>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</si>
  <si>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</si>
  <si>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</si>
  <si>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</si>
  <si>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</si>
  <si>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</si>
  <si>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</si>
  <si>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</si>
  <si>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</si>
  <si>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</si>
  <si>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</si>
  <si>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</si>
  <si>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</si>
  <si>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</si>
  <si>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</si>
  <si>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</si>
  <si>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</si>
  <si>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</si>
  <si>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</si>
  <si>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</si>
  <si>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</si>
  <si>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</si>
  <si>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</si>
  <si>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</si>
  <si>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</si>
  <si>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</si>
  <si>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</si>
  <si>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</si>
  <si>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</si>
  <si>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</si>
  <si>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</si>
  <si>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</si>
  <si>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</si>
  <si>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</si>
  <si>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</si>
  <si>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</si>
  <si>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</si>
  <si>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</si>
  <si>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</si>
  <si>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</si>
  <si>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</si>
  <si>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</si>
  <si>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</si>
  <si>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</si>
  <si>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</si>
  <si>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</si>
  <si>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</si>
  <si>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</si>
  <si>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</si>
  <si>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</si>
  <si>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</si>
  <si>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</si>
  <si>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</si>
  <si>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</si>
  <si>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</si>
  <si>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</si>
  <si>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</si>
  <si>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</si>
  <si>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</si>
  <si>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</si>
  <si>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</si>
  <si>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</si>
  <si>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</si>
  <si>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</si>
  <si>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</si>
  <si>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</si>
  <si>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</si>
  <si>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</si>
  <si>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</si>
  <si>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</si>
  <si>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</si>
  <si>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</si>
  <si>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</si>
  <si>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</si>
  <si>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</si>
  <si>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</si>
  <si>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</si>
  <si>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</si>
  <si>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</si>
  <si>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</si>
  <si>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</si>
  <si>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</si>
  <si>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</si>
  <si>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</si>
  <si>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</si>
  <si>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</si>
  <si>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</si>
  <si>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</si>
  <si>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</si>
  <si>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</si>
  <si>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</si>
  <si>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</si>
  <si>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</si>
  <si>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</si>
  <si>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</si>
  <si>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</si>
  <si>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</si>
  <si>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</si>
  <si>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</si>
  <si>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</si>
  <si>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</si>
  <si>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</si>
  <si>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</si>
  <si>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</si>
  <si>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</si>
  <si>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</si>
  <si>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</si>
  <si>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</si>
  <si>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</si>
  <si>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</si>
  <si>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</si>
  <si>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</si>
  <si>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</si>
  <si>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</si>
  <si>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</si>
  <si>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</si>
  <si>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</si>
  <si>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</si>
  <si>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</si>
  <si>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</si>
  <si>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</si>
  <si>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</si>
  <si>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</si>
  <si>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</si>
  <si>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</si>
  <si>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</si>
  <si>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</si>
  <si>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</si>
  <si>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</si>
  <si>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</si>
  <si>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</si>
  <si>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</si>
  <si>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</si>
  <si>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</si>
  <si>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</si>
  <si>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</si>
  <si>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</si>
  <si>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</si>
  <si>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</si>
  <si>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</si>
  <si>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</si>
  <si>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</si>
  <si>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</si>
  <si>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</si>
  <si>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</si>
  <si>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</si>
  <si>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</si>
  <si>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</si>
  <si>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</si>
  <si>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</si>
  <si>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</si>
  <si>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</si>
  <si>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</si>
  <si>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</si>
  <si>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</si>
  <si>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</si>
  <si>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</si>
  <si>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</si>
  <si>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</si>
  <si>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</si>
  <si>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</si>
  <si>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</si>
  <si>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</si>
  <si>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</si>
  <si>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</si>
  <si>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</si>
  <si>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</si>
  <si>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</si>
  <si>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</si>
  <si>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</si>
  <si>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</si>
  <si>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</si>
  <si>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</si>
  <si>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</si>
  <si>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</si>
  <si>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</si>
  <si>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</si>
  <si>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</si>
  <si>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</si>
  <si>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</si>
  <si>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</si>
  <si>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</si>
  <si>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</si>
  <si>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</si>
  <si>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</si>
  <si>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</si>
  <si>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</si>
  <si>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</si>
  <si>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</si>
  <si>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</si>
  <si>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</si>
  <si>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</si>
  <si>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</si>
  <si>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</si>
  <si>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</si>
  <si>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</si>
  <si>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</si>
  <si>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</si>
  <si>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</si>
  <si>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</si>
  <si>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</si>
  <si>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</si>
  <si>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</si>
  <si>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</si>
  <si>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</si>
  <si>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</si>
  <si>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</si>
  <si>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</si>
  <si>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</si>
  <si>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</si>
  <si>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</si>
  <si>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</si>
  <si>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</si>
  <si>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</si>
  <si>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</si>
  <si>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</si>
  <si>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</si>
  <si>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</si>
  <si>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</si>
  <si>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</si>
  <si>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</si>
  <si>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</si>
  <si>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</si>
  <si>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</si>
  <si>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</si>
  <si>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</si>
  <si>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</si>
  <si>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</si>
  <si>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</si>
  <si>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</si>
  <si>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</si>
  <si>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</si>
  <si>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</si>
  <si>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</si>
  <si>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</si>
  <si>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</si>
  <si>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</si>
  <si>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</si>
  <si>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</si>
  <si>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</si>
  <si>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</si>
  <si>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</si>
  <si>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</si>
  <si>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</si>
  <si>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</si>
  <si>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</si>
  <si>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</si>
  <si>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</si>
  <si>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</si>
  <si>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</si>
  <si>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</si>
  <si>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</si>
  <si>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</si>
  <si>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</si>
  <si>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</si>
  <si>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</si>
  <si>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</si>
  <si>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</si>
  <si>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</si>
  <si>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</si>
  <si>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</si>
  <si>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</si>
  <si>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</si>
  <si>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</si>
  <si>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</si>
  <si>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</si>
  <si>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</si>
  <si>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</si>
  <si>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</si>
  <si>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</si>
  <si>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</si>
  <si>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</si>
  <si>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</si>
  <si>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</si>
  <si>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</si>
  <si>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</si>
  <si>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</si>
  <si>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</si>
  <si>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</si>
  <si>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</si>
  <si>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</si>
  <si>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</si>
  <si>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</si>
  <si>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</si>
  <si>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</si>
  <si>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</si>
  <si>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</si>
  <si>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</si>
  <si>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</si>
  <si>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</si>
  <si>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</si>
  <si>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</si>
  <si>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</si>
  <si>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</si>
  <si>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</si>
  <si>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</si>
  <si>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</si>
  <si>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</si>
  <si>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</si>
  <si>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</si>
  <si>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</si>
  <si>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</si>
  <si>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</si>
  <si>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</si>
  <si>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</si>
  <si>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</si>
  <si>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</si>
  <si>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</si>
  <si>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</si>
  <si>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</si>
  <si>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</si>
  <si>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</si>
  <si>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</si>
  <si>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</si>
  <si>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</si>
  <si>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</si>
  <si>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</si>
  <si>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</si>
  <si>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</si>
  <si>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</si>
  <si>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</si>
  <si>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</si>
  <si>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</si>
  <si>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</si>
  <si>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</si>
  <si>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</si>
  <si>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</si>
  <si>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</si>
  <si>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</si>
  <si>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</si>
  <si>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</si>
  <si>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</si>
  <si>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</si>
  <si>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</si>
  <si>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</si>
  <si>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</si>
  <si>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</si>
  <si>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</si>
  <si>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</si>
  <si>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</si>
  <si>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</si>
  <si>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</si>
  <si>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</si>
  <si>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</si>
  <si>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</si>
  <si>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</si>
  <si>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</si>
  <si>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</si>
  <si>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</si>
  <si>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</si>
  <si>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</si>
  <si>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</si>
  <si>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</si>
  <si>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</si>
  <si>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</si>
  <si>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</si>
  <si>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</si>
  <si>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</si>
  <si>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</si>
  <si>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</si>
  <si>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</si>
  <si>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</si>
  <si>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</si>
  <si>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</si>
  <si>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</si>
  <si>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</si>
  <si>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</si>
  <si>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</si>
  <si>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</si>
  <si>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</si>
  <si>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</si>
  <si>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</si>
  <si>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</si>
  <si>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</si>
  <si>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</si>
  <si>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</si>
  <si>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</si>
  <si>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</si>
  <si>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</si>
  <si>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</si>
  <si>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</si>
  <si>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</si>
  <si>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</si>
  <si>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</si>
  <si>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</si>
  <si>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</si>
  <si>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</si>
  <si>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</si>
  <si>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</si>
  <si>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</si>
  <si>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</si>
  <si>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</si>
  <si>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</si>
  <si>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</si>
  <si>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</si>
  <si>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</si>
  <si>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</si>
  <si>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</si>
  <si>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</si>
  <si>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</si>
  <si>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</si>
  <si>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</si>
  <si>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</si>
  <si>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</si>
  <si>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</si>
  <si>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</si>
  <si>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</si>
  <si>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</si>
  <si>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</si>
  <si>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</si>
  <si>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</si>
  <si>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</si>
  <si>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</si>
  <si>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</si>
  <si>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</si>
  <si>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</si>
  <si>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</si>
  <si>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</si>
  <si>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</si>
  <si>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</si>
  <si>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</si>
  <si>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</si>
  <si>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</si>
  <si>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</si>
  <si>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</si>
  <si>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</si>
  <si>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</si>
  <si>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</si>
  <si>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</si>
  <si>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</si>
  <si>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</si>
  <si>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</si>
  <si>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</si>
  <si>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</si>
  <si>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</si>
  <si>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</si>
  <si>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</si>
  <si>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</si>
  <si>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</si>
  <si>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</si>
  <si>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</si>
  <si>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</si>
  <si>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</si>
  <si>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</si>
  <si>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</si>
  <si>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</si>
  <si>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</si>
  <si>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</si>
  <si>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</si>
  <si>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</si>
  <si>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</si>
  <si>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</si>
  <si>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</si>
  <si>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</si>
  <si>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</si>
  <si>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</si>
  <si>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</si>
  <si>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</si>
  <si>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</si>
  <si>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</si>
  <si>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</si>
  <si>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</si>
  <si>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</si>
  <si>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</si>
  <si>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</si>
  <si>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</si>
  <si>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</si>
  <si>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</si>
  <si>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</si>
  <si>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</si>
  <si>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</si>
  <si>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</si>
  <si>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</si>
  <si>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</si>
  <si>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</si>
  <si>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</si>
  <si>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</si>
  <si>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</si>
  <si>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</si>
  <si>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</si>
  <si>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</si>
  <si>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</si>
  <si>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</si>
  <si>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</si>
  <si>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</si>
  <si>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</si>
  <si>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</si>
  <si>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</si>
  <si>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</si>
  <si>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</si>
  <si>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</si>
  <si>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</si>
  <si>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</si>
  <si>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</si>
  <si>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</si>
  <si>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</si>
  <si>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</si>
  <si>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</si>
  <si>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</si>
  <si>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</si>
  <si>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</si>
  <si>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</si>
  <si>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</si>
  <si>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</si>
  <si>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</si>
  <si>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</si>
  <si>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</si>
  <si>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</si>
  <si>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</si>
  <si>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</si>
  <si>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</si>
  <si>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</si>
  <si>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</si>
  <si>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</si>
  <si>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</si>
  <si>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</si>
  <si>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</si>
  <si>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</si>
  <si>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</si>
  <si>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</si>
  <si>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</si>
  <si>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</si>
  <si>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</si>
  <si>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</si>
  <si>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</si>
  <si>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</si>
  <si>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</si>
  <si>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</si>
  <si>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</si>
  <si>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</si>
  <si>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</si>
  <si>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</si>
  <si>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</si>
  <si>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</si>
  <si>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</si>
  <si>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</si>
  <si>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</si>
  <si>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</si>
  <si>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</si>
  <si>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</si>
  <si>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</si>
  <si>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</si>
  <si>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</si>
  <si>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</si>
  <si>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</si>
  <si>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</si>
  <si>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</si>
  <si>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</si>
  <si>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</si>
  <si>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</si>
  <si>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</si>
  <si>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</si>
  <si>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</si>
  <si>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</si>
  <si>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</si>
  <si>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</si>
  <si>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</si>
  <si>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</si>
  <si>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</si>
  <si>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</si>
  <si>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</si>
  <si>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</si>
  <si>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</si>
  <si>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</si>
  <si>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</si>
  <si>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</si>
  <si>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</si>
  <si>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</si>
  <si>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</si>
  <si>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</si>
  <si>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</si>
  <si>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</si>
  <si>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</si>
  <si>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</si>
  <si>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</si>
  <si>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</si>
  <si>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</si>
  <si>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</si>
  <si>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</si>
  <si>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</si>
  <si>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</si>
  <si>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</si>
  <si>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</si>
  <si>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</si>
  <si>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</si>
  <si>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</si>
  <si>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</si>
  <si>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</si>
  <si>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</si>
  <si>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</si>
  <si>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</si>
  <si>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</si>
  <si>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</si>
  <si>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</si>
  <si>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</si>
  <si>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</si>
  <si>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</si>
  <si>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</si>
  <si>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</si>
  <si>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</si>
  <si>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</si>
  <si>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</si>
  <si>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</si>
  <si>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</si>
  <si>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</si>
  <si>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</si>
  <si>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</si>
  <si>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</si>
  <si>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</si>
  <si>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</si>
  <si>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</si>
  <si>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</si>
  <si>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</si>
  <si>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</si>
  <si>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</si>
  <si>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</si>
  <si>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</si>
  <si>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</si>
  <si>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</si>
  <si>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</si>
  <si>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</si>
  <si>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</si>
  <si>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</si>
  <si>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</si>
  <si>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</si>
  <si>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</si>
  <si>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</si>
  <si>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</si>
  <si>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</si>
  <si>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</si>
  <si>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</si>
  <si>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</si>
  <si>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</si>
  <si>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</si>
  <si>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</si>
  <si>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</si>
  <si>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</si>
  <si>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</si>
  <si>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</si>
  <si>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</si>
  <si>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</si>
  <si>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</si>
  <si>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</si>
  <si>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</si>
  <si>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</si>
  <si>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</si>
  <si>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</si>
  <si>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</si>
  <si>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</si>
  <si>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</si>
  <si>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</si>
  <si>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</si>
  <si>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</si>
  <si>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</si>
  <si>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</si>
  <si>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</si>
  <si>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</si>
  <si>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</si>
  <si>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</si>
  <si>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</si>
  <si>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</si>
  <si>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</si>
  <si>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</si>
  <si>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</si>
  <si>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</si>
  <si>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</si>
  <si>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</si>
  <si>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</si>
  <si>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</si>
  <si>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</si>
  <si>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</si>
  <si>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</si>
  <si>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</si>
  <si>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</si>
  <si>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</si>
  <si>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</si>
  <si>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</si>
  <si>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</si>
  <si>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</si>
  <si>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</si>
  <si>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</si>
  <si>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</si>
  <si>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</si>
  <si>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</si>
  <si>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</si>
  <si>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</si>
  <si>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</si>
  <si>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</si>
  <si>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</si>
  <si>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</si>
  <si>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</si>
  <si>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</si>
  <si>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</si>
  <si>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</si>
  <si>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</si>
  <si>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</si>
  <si>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</si>
  <si>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</si>
  <si>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</si>
  <si>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</si>
  <si>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</si>
  <si>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</si>
  <si>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</si>
  <si>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</si>
  <si>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</si>
  <si>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</si>
  <si>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</si>
  <si>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</si>
  <si>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</si>
  <si>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</si>
  <si>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</si>
  <si>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</si>
  <si>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</si>
  <si>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</si>
  <si>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</si>
  <si>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</si>
  <si>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</si>
  <si>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</si>
  <si>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</si>
  <si>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</si>
  <si>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</si>
  <si>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</si>
  <si>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</si>
  <si>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</si>
  <si>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</si>
  <si>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</si>
  <si>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</si>
  <si>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</si>
  <si>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</si>
  <si>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</si>
  <si>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</si>
  <si>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</si>
  <si>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</si>
  <si>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</si>
  <si>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</si>
  <si>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</si>
  <si>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</si>
  <si>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</si>
  <si>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</si>
  <si>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</si>
  <si>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</si>
  <si>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</si>
  <si>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</si>
  <si>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</si>
  <si>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</si>
  <si>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</si>
  <si>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</si>
  <si>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</si>
  <si>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</si>
  <si>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</si>
  <si>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</si>
  <si>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</si>
  <si>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</si>
  <si>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</si>
  <si>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</si>
  <si>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</si>
  <si>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</si>
  <si>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</si>
  <si>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</si>
  <si>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</si>
  <si>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</si>
  <si>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</si>
  <si>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</si>
  <si>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</si>
  <si>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</si>
  <si>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</si>
  <si>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</si>
  <si>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</si>
  <si>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</si>
  <si>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</si>
  <si>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</si>
  <si>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</si>
  <si>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</si>
  <si>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</si>
  <si>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</si>
  <si>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</si>
  <si>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</si>
  <si>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</si>
  <si>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</si>
  <si>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</si>
  <si>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</si>
  <si>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</si>
  <si>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</si>
  <si>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</si>
  <si>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</si>
  <si>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</si>
  <si>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</si>
  <si>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</si>
  <si>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</si>
  <si>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</si>
  <si>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</si>
  <si>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</si>
  <si>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</si>
  <si>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</si>
  <si>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</si>
  <si>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</si>
  <si>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</si>
  <si>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</si>
  <si>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</si>
  <si>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</si>
  <si>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</si>
  <si>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</si>
  <si>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</si>
  <si>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</si>
  <si>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</si>
  <si>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</si>
  <si>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</si>
  <si>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</si>
  <si>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</si>
  <si>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</si>
  <si>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</si>
  <si>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</si>
  <si>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</si>
  <si>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</si>
  <si>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</si>
  <si>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</si>
  <si>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</si>
  <si>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</si>
  <si>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</si>
  <si>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</si>
  <si>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</si>
  <si>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</si>
  <si>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</si>
  <si>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</si>
  <si>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</si>
  <si>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</si>
  <si>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</si>
  <si>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</si>
  <si>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</si>
  <si>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</si>
  <si>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</si>
  <si>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</si>
  <si>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</si>
  <si>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</si>
  <si>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</si>
  <si>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</si>
  <si>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</si>
  <si>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</si>
  <si>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</si>
  <si>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</si>
  <si>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</si>
  <si>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</si>
  <si>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</si>
  <si>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</si>
  <si>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</si>
  <si>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</si>
  <si>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</si>
  <si>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</si>
  <si>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</si>
  <si>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</si>
  <si>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</si>
  <si>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</si>
  <si>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</si>
  <si>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</si>
  <si>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</si>
  <si>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</si>
  <si>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</si>
  <si>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</si>
  <si>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</si>
  <si>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</si>
  <si>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</si>
  <si>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</si>
  <si>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</si>
  <si>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</si>
  <si>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</si>
  <si>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</si>
  <si>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</si>
  <si>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</si>
  <si>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</si>
  <si>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</si>
  <si>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</si>
  <si>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</si>
  <si>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</si>
  <si>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</si>
  <si>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</si>
  <si>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</si>
  <si>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</si>
  <si>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</si>
  <si>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</si>
  <si>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</si>
  <si>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</si>
  <si>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</si>
  <si>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</si>
  <si>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</si>
  <si>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</si>
  <si>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</si>
  <si>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</si>
  <si>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</si>
  <si>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</si>
  <si>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</si>
  <si>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</si>
  <si>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</si>
  <si>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</si>
  <si>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</si>
  <si>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</si>
  <si>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</si>
  <si>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</si>
  <si>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</si>
  <si>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</si>
  <si>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</si>
  <si>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</si>
  <si>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</si>
  <si>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</si>
  <si>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</si>
  <si>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</si>
  <si>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</si>
  <si>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</si>
  <si>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</si>
  <si>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</si>
  <si>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</si>
  <si>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</si>
  <si>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</si>
  <si>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</si>
  <si>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</si>
  <si>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</si>
  <si>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</si>
  <si>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</si>
  <si>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</si>
  <si>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</si>
  <si>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</si>
  <si>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</si>
  <si>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</si>
  <si>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</si>
  <si>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</si>
  <si>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</si>
  <si>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</si>
  <si>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</si>
  <si>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</si>
  <si>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</si>
  <si>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</si>
  <si>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</si>
  <si>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</si>
  <si>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</si>
  <si>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</si>
  <si>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</si>
  <si>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</si>
  <si>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</si>
  <si>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</si>
  <si>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</si>
  <si>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</si>
  <si>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</si>
  <si>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</si>
  <si>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</si>
  <si>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</si>
  <si>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</si>
  <si>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</si>
  <si>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</si>
  <si>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</si>
  <si>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</si>
  <si>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</si>
  <si>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</si>
  <si>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</si>
  <si>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</si>
  <si>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</si>
  <si>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</si>
  <si>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</si>
  <si>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</si>
  <si>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</si>
  <si>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</si>
  <si>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</si>
  <si>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</si>
  <si>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</si>
  <si>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</si>
  <si>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</si>
  <si>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</si>
  <si>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</si>
  <si>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</si>
  <si>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</si>
  <si>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</si>
  <si>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</si>
  <si>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</si>
  <si>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</si>
  <si>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</si>
  <si>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</si>
  <si>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</si>
  <si>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</si>
  <si>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</si>
  <si>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</si>
  <si>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</si>
  <si>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</si>
  <si>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</si>
  <si>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</si>
  <si>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</si>
  <si>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</si>
  <si>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</si>
  <si>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</si>
  <si>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</si>
  <si>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</si>
  <si>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</si>
  <si>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</si>
  <si>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</si>
  <si>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</si>
  <si>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</si>
  <si>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</si>
  <si>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</si>
  <si>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</si>
  <si>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</si>
  <si>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</si>
  <si>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</si>
  <si>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</si>
  <si>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</si>
  <si>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</si>
  <si>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</si>
  <si>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</si>
  <si>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</si>
  <si>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</si>
  <si>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</si>
  <si>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</si>
  <si>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</si>
  <si>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</si>
  <si>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</si>
  <si>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</si>
  <si>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</si>
  <si>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</si>
  <si>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</si>
  <si>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</si>
  <si>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</si>
  <si>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</si>
  <si>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</si>
  <si>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</si>
  <si>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</si>
  <si>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</si>
  <si>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</si>
  <si>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</si>
  <si>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</si>
  <si>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</si>
  <si>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</si>
  <si>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</si>
  <si>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</si>
  <si>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</si>
  <si>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</si>
  <si>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</si>
  <si>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</si>
  <si>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</si>
  <si>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</si>
  <si>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</si>
  <si>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</si>
  <si>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</si>
  <si>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</si>
  <si>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</si>
  <si>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</si>
  <si>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</si>
  <si>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</si>
  <si>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</si>
  <si>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</si>
  <si>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</si>
  <si>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</si>
  <si>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</si>
  <si>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</si>
  <si>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</si>
  <si>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</si>
  <si>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</si>
  <si>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</si>
  <si>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</si>
  <si>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</si>
  <si>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</si>
  <si>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</si>
  <si>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</si>
  <si>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</si>
  <si>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</si>
  <si>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</si>
  <si>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</si>
  <si>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</si>
  <si>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</si>
  <si>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</si>
  <si>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</si>
  <si>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</si>
  <si>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</si>
  <si>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</si>
  <si>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</si>
  <si>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</si>
  <si>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</si>
  <si>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</si>
  <si>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</si>
  <si>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</si>
  <si>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</si>
  <si>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</si>
  <si>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</si>
  <si>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</si>
  <si>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</si>
  <si>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</si>
  <si>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</si>
  <si>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</si>
  <si>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</si>
  <si>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</si>
  <si>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</si>
  <si>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</si>
  <si>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</si>
  <si>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</si>
  <si>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</si>
  <si>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</si>
  <si>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</si>
  <si>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</si>
  <si>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</si>
  <si>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</si>
  <si>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</si>
  <si>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</si>
  <si>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</si>
  <si>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</si>
  <si>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</si>
  <si>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</si>
  <si>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</si>
  <si>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</si>
  <si>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</si>
  <si>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</si>
  <si>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</si>
  <si>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</si>
  <si>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</si>
  <si>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</si>
  <si>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</si>
  <si>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</si>
  <si>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</si>
  <si>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</si>
  <si>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</si>
  <si>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</si>
  <si>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</si>
  <si>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</si>
  <si>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</si>
  <si>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</si>
  <si>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</si>
  <si>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</si>
  <si>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</si>
  <si>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</si>
  <si>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</si>
  <si>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</si>
  <si>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</si>
  <si>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</si>
  <si>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</si>
  <si>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</si>
  <si>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</si>
  <si>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</si>
  <si>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</si>
  <si>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</si>
  <si>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</si>
  <si>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</si>
  <si>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</si>
  <si>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</si>
  <si>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</si>
  <si>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</si>
  <si>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</si>
  <si>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</si>
  <si>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</si>
  <si>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</si>
  <si>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</si>
  <si>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</si>
  <si>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</si>
  <si>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</si>
  <si>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</si>
  <si>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</si>
  <si>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</si>
  <si>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</si>
  <si>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</si>
  <si>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</si>
  <si>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</si>
  <si>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</si>
  <si>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</si>
  <si>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</si>
  <si>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</si>
  <si>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</si>
  <si>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</si>
  <si>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</si>
  <si>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</si>
  <si>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</si>
  <si>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</si>
  <si>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</si>
  <si>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</si>
  <si>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</si>
  <si>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</si>
  <si>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</si>
  <si>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</si>
  <si>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</si>
  <si>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</si>
  <si>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</si>
  <si>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</si>
  <si>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</si>
  <si>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</si>
  <si>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</si>
  <si>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</si>
  <si>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</si>
  <si>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</si>
  <si>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</si>
  <si>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</si>
  <si>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</si>
  <si>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</si>
  <si>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</si>
  <si>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</si>
  <si>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</si>
  <si>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</si>
  <si>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</si>
  <si>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</si>
  <si>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</si>
  <si>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</si>
  <si>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</si>
  <si>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</si>
  <si>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</si>
  <si>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</si>
  <si>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</si>
  <si>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</si>
  <si>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</si>
  <si>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</si>
  <si>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</si>
  <si>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</si>
  <si>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</si>
  <si>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</si>
  <si>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</si>
  <si>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</si>
  <si>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</si>
  <si>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</si>
  <si>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</si>
  <si>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</si>
  <si>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</si>
  <si>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</si>
  <si>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</si>
  <si>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</si>
  <si>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</si>
  <si>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</si>
  <si>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</si>
  <si>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</si>
  <si>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</si>
  <si>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</si>
  <si>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</si>
  <si>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</si>
  <si>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</si>
  <si>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</si>
  <si>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</si>
  <si>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</si>
  <si>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</si>
  <si>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</si>
  <si>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</si>
  <si>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</si>
  <si>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</si>
  <si>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</si>
  <si>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</si>
  <si>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</si>
  <si>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</si>
  <si>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</si>
  <si>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</si>
  <si>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</si>
  <si>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</si>
  <si>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</si>
  <si>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</si>
  <si>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</si>
  <si>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</si>
  <si>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</si>
  <si>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</si>
  <si>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</si>
  <si>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</si>
  <si>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</si>
  <si>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</si>
  <si>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</si>
  <si>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</si>
  <si>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</si>
  <si>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</si>
  <si>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</si>
  <si>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</si>
  <si>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</si>
  <si>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</si>
  <si>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</si>
  <si>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</si>
  <si>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</si>
  <si>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</si>
  <si>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</si>
  <si>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</si>
  <si>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</si>
  <si>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</si>
  <si>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</si>
  <si>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</si>
  <si>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</si>
  <si>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</si>
  <si>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</si>
  <si>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</si>
  <si>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</si>
  <si>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</si>
  <si>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</si>
  <si>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</si>
  <si>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</si>
  <si>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</si>
  <si>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</si>
  <si>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</si>
  <si>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</si>
  <si>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</si>
  <si>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</si>
  <si>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</si>
  <si>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</si>
  <si>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</si>
  <si>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</si>
  <si>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</si>
  <si>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</si>
  <si>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</si>
  <si>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</si>
  <si>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</si>
  <si>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</si>
  <si>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</si>
  <si>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</si>
  <si>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</si>
  <si>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</si>
  <si>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</si>
  <si>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</si>
  <si>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</si>
  <si>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</si>
  <si>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</si>
  <si>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</si>
  <si>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</si>
  <si>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</si>
  <si>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</si>
  <si>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</si>
  <si>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</si>
  <si>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</si>
  <si>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</si>
  <si>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</si>
  <si>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</si>
  <si>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</si>
  <si>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</si>
  <si>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</si>
  <si>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</si>
  <si>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</si>
  <si>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</si>
  <si>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</si>
  <si>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</si>
  <si>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</si>
  <si>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</si>
  <si>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</si>
  <si>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</si>
  <si>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</si>
  <si>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</si>
  <si>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</si>
  <si>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</si>
  <si>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</si>
  <si>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</si>
  <si>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</si>
  <si>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</si>
  <si>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</si>
  <si>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</si>
  <si>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</si>
  <si>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</si>
  <si>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</si>
  <si>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</si>
  <si>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</si>
  <si>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</si>
  <si>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</si>
  <si>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</si>
  <si>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</si>
  <si>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</si>
  <si>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</si>
  <si>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</si>
  <si>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</si>
  <si>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</si>
  <si>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</si>
  <si>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</si>
  <si>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</si>
  <si>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</si>
  <si>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</si>
  <si>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</si>
  <si>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</si>
  <si>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</si>
  <si>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</si>
  <si>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</si>
  <si>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</si>
  <si>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</si>
  <si>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</si>
  <si>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</si>
  <si>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</si>
  <si>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</si>
  <si>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</si>
  <si>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</si>
  <si>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</si>
  <si>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</si>
  <si>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</si>
  <si>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</si>
  <si>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</si>
  <si>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</si>
  <si>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</si>
  <si>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</si>
  <si>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</si>
  <si>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</si>
  <si>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</si>
  <si>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</si>
  <si>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</si>
  <si>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</si>
  <si>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</si>
  <si>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</si>
  <si>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</si>
  <si>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</si>
  <si>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</si>
  <si>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</si>
  <si>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</si>
  <si>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</si>
  <si>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</si>
  <si>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</si>
  <si>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</si>
  <si>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</si>
  <si>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</si>
  <si>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</si>
  <si>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</si>
  <si>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</si>
  <si>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</si>
  <si>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</si>
  <si>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</si>
  <si>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</si>
  <si>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</si>
  <si>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</si>
  <si>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</si>
  <si>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</si>
  <si>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</si>
  <si>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</si>
  <si>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</si>
  <si>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</si>
  <si>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</si>
  <si>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</si>
  <si>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</si>
  <si>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</si>
  <si>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</si>
  <si>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</si>
  <si>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</si>
  <si>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</si>
  <si>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</si>
  <si>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</si>
  <si>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</si>
  <si>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</si>
  <si>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</si>
  <si>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</si>
  <si>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</si>
  <si>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</si>
  <si>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</si>
  <si>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</si>
  <si>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</si>
  <si>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</si>
  <si>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</si>
  <si>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</si>
  <si>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</si>
  <si>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</si>
  <si>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</si>
  <si>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</si>
  <si>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</si>
  <si>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</si>
  <si>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</si>
  <si>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</si>
  <si>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</si>
  <si>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</si>
  <si>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</si>
  <si>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</si>
  <si>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</si>
  <si>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</si>
  <si>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</si>
  <si>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</si>
  <si>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</si>
  <si>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</si>
  <si>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</si>
  <si>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</si>
  <si>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</si>
  <si>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</si>
  <si>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</si>
  <si>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</si>
  <si>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</si>
  <si>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</si>
  <si>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</si>
  <si>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</si>
  <si>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</si>
  <si>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</si>
  <si>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</si>
  <si>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</si>
  <si>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</si>
  <si>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</si>
  <si>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</si>
  <si>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</si>
  <si>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</si>
  <si>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</si>
  <si>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</si>
  <si>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</si>
  <si>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</si>
  <si>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</si>
  <si>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</si>
  <si>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</si>
  <si>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</si>
  <si>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</si>
  <si>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</si>
  <si>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</si>
  <si>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</si>
  <si>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</si>
  <si>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</si>
  <si>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</si>
  <si>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</si>
  <si>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</si>
  <si>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</si>
  <si>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</si>
  <si>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</si>
  <si>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</si>
  <si>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</si>
  <si>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</si>
  <si>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</si>
  <si>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</si>
  <si>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</si>
  <si>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</si>
  <si>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</si>
  <si>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</si>
  <si>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</si>
  <si>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</si>
  <si>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</si>
  <si>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</si>
  <si>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</si>
  <si>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</si>
  <si>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</si>
  <si>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</si>
  <si>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</si>
  <si>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</si>
  <si>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</si>
  <si>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</si>
  <si>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</si>
  <si>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</si>
  <si>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</si>
  <si>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</si>
  <si>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</si>
  <si>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</si>
  <si>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</si>
  <si>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</si>
  <si>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</si>
  <si>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</si>
  <si>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</si>
  <si>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</si>
  <si>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</si>
  <si>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</si>
  <si>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</si>
  <si>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</si>
  <si>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</si>
  <si>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</si>
  <si>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</si>
  <si>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</si>
  <si>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</si>
  <si>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</si>
  <si>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</si>
  <si>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</si>
  <si>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</si>
  <si>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</si>
  <si>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</si>
  <si>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</si>
  <si>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</si>
  <si>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</si>
  <si>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</si>
  <si>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</si>
  <si>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</si>
  <si>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</si>
  <si>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</si>
  <si>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</si>
  <si>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</si>
  <si>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</si>
  <si>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</si>
  <si>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</si>
  <si>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</si>
  <si>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</si>
  <si>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</si>
  <si>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</si>
  <si>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</si>
  <si>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</si>
  <si>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</si>
  <si>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</si>
  <si>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</si>
  <si>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</si>
  <si>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</si>
  <si>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</si>
  <si>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</si>
  <si>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</si>
  <si>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</si>
  <si>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</si>
  <si>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</si>
  <si>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</si>
  <si>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</si>
  <si>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</si>
  <si>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</si>
  <si>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</si>
  <si>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</si>
  <si>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</si>
  <si>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</si>
  <si>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</si>
  <si>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</si>
  <si>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</si>
  <si>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</si>
  <si>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</si>
  <si>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</si>
  <si>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</si>
  <si>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</si>
  <si>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</si>
  <si>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</si>
  <si>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</si>
  <si>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</si>
  <si>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</si>
  <si>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</si>
  <si>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</si>
  <si>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</si>
  <si>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</si>
  <si>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</si>
  <si>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</si>
  <si>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</si>
  <si>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</si>
  <si>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</si>
  <si>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</si>
  <si>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</si>
  <si>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</si>
  <si>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</si>
  <si>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</si>
  <si>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</si>
  <si>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</si>
  <si>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</si>
  <si>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</si>
  <si>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</si>
  <si>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</si>
  <si>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</si>
  <si>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</si>
  <si>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</si>
  <si>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</si>
  <si>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</si>
  <si>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</si>
  <si>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</si>
  <si>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</si>
  <si>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</si>
  <si>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</si>
  <si>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</si>
  <si>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</si>
  <si>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</si>
  <si>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</si>
  <si>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</si>
  <si>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</si>
  <si>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</si>
  <si>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</si>
  <si>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</si>
  <si>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</si>
  <si>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</si>
  <si>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</si>
  <si>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</si>
  <si>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</si>
  <si>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</si>
  <si>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</si>
  <si>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</si>
  <si>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</si>
  <si>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</si>
  <si>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</si>
  <si>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</si>
  <si>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</si>
  <si>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</si>
  <si>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</si>
  <si>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</si>
  <si>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</si>
  <si>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</si>
  <si>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</si>
  <si>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</si>
  <si>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</si>
  <si>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</si>
  <si>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</si>
  <si>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</si>
  <si>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</si>
  <si>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</si>
  <si>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</si>
  <si>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</si>
  <si>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</si>
  <si>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</si>
  <si>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</si>
  <si>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</si>
  <si>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</si>
  <si>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</si>
  <si>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</si>
  <si>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</si>
  <si>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</si>
  <si>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</si>
  <si>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</si>
  <si>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</si>
  <si>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</si>
  <si>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</si>
  <si>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</si>
  <si>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</si>
  <si>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</si>
  <si>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</si>
  <si>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</si>
  <si>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</si>
  <si>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</si>
  <si>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</si>
  <si>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</si>
  <si>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</si>
  <si>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</si>
  <si>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</si>
  <si>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</si>
  <si>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</si>
  <si>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</si>
  <si>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</si>
  <si>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</si>
  <si>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</si>
  <si>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</si>
  <si>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</si>
  <si>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</si>
  <si>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</si>
  <si>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</si>
  <si>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</si>
  <si>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</si>
  <si>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</si>
  <si>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</si>
  <si>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</si>
  <si>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</si>
  <si>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</si>
  <si>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</si>
  <si>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</si>
  <si>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</si>
  <si>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</si>
  <si>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</si>
  <si>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</si>
  <si>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</si>
  <si>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</si>
  <si>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</si>
  <si>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</si>
  <si>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</si>
  <si>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</si>
  <si>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</si>
  <si>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</si>
  <si>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</si>
  <si>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</si>
  <si>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</si>
  <si>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</si>
  <si>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</si>
  <si>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</si>
  <si>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</si>
  <si>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</si>
  <si>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</si>
  <si>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</si>
  <si>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</si>
  <si>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</si>
  <si>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</si>
  <si>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</si>
  <si>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</si>
  <si>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</si>
  <si>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</si>
  <si>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</si>
  <si>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</si>
  <si>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</si>
  <si>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</si>
  <si>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</si>
  <si>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</si>
  <si>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</si>
  <si>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</si>
  <si>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</si>
  <si>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</si>
  <si>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</si>
  <si>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</si>
  <si>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</si>
  <si>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</si>
  <si>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</si>
  <si>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</si>
  <si>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</si>
  <si>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</si>
  <si>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</si>
  <si>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</si>
  <si>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</si>
  <si>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</si>
  <si>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</si>
  <si>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</si>
  <si>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</si>
  <si>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</si>
  <si>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</si>
  <si>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</si>
  <si>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</si>
  <si>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</si>
  <si>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</si>
  <si>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</si>
  <si>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</si>
  <si>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</si>
  <si>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</si>
  <si>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</si>
  <si>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</si>
  <si>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</si>
  <si>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</si>
  <si>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</si>
  <si>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</si>
  <si>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</si>
  <si>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</si>
  <si>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</si>
  <si>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</si>
  <si>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</si>
  <si>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</si>
  <si>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</si>
  <si>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</si>
  <si>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</si>
  <si>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</si>
  <si>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</si>
  <si>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</si>
  <si>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</si>
  <si>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</si>
  <si>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</si>
  <si>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</si>
  <si>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</si>
  <si>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</si>
  <si>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</si>
  <si>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</si>
  <si>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</si>
  <si>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</si>
  <si>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</si>
  <si>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</si>
  <si>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</si>
  <si>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</si>
  <si>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</si>
  <si>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</si>
  <si>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</si>
  <si>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</si>
  <si>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</si>
  <si>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</si>
  <si>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</si>
  <si>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</si>
  <si>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</si>
  <si>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</si>
  <si>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</si>
  <si>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</si>
  <si>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</si>
  <si>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</si>
  <si>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</si>
  <si>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</si>
  <si>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</si>
  <si>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</si>
  <si>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</si>
  <si>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</si>
  <si>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</si>
  <si>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</si>
  <si>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</si>
  <si>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</si>
  <si>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</si>
  <si>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</si>
  <si>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</si>
  <si>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</si>
  <si>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</si>
  <si>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</si>
  <si>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</si>
  <si>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</si>
  <si>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</si>
  <si>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</si>
  <si>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</si>
  <si>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</si>
  <si>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</si>
  <si>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</si>
  <si>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</si>
  <si>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</si>
  <si>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</si>
  <si>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</si>
  <si>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</si>
  <si>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</si>
  <si>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</si>
  <si>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</si>
  <si>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</si>
  <si>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</si>
  <si>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</si>
  <si>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</si>
  <si>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</si>
  <si>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</si>
  <si>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</si>
  <si>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</si>
  <si>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</si>
  <si>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</si>
  <si>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</si>
  <si>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</si>
  <si>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</si>
  <si>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</si>
  <si>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</si>
  <si>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</si>
  <si>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</si>
  <si>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</si>
  <si>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</si>
  <si>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</si>
  <si>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</si>
  <si>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</si>
  <si>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</si>
  <si>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</si>
  <si>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</si>
  <si>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</si>
  <si>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</si>
  <si>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</si>
  <si>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</si>
  <si>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</si>
  <si>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</si>
  <si>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</si>
  <si>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</si>
  <si>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</si>
  <si>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</si>
  <si>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</si>
  <si>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</si>
  <si>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</si>
  <si>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</si>
  <si>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</si>
  <si>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</si>
  <si>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</si>
  <si>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</si>
  <si>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</si>
  <si>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</si>
  <si>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</si>
  <si>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</si>
  <si>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</si>
  <si>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</si>
  <si>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</si>
  <si>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</si>
  <si>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</si>
  <si>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</si>
  <si>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</si>
  <si>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</si>
  <si>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</si>
  <si>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</si>
  <si>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</si>
  <si>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</si>
  <si>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</si>
  <si>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</si>
  <si>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</si>
  <si>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</si>
  <si>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</si>
  <si>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</si>
  <si>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</si>
  <si>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</si>
  <si>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</si>
  <si>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</si>
  <si>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</si>
  <si>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</si>
  <si>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</si>
  <si>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</si>
  <si>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</si>
  <si>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</si>
  <si>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</si>
  <si>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</si>
  <si>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</si>
  <si>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</si>
  <si>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</si>
  <si>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</si>
  <si>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</si>
  <si>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</si>
  <si>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</si>
  <si>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</si>
  <si>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</si>
  <si>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</si>
  <si>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</si>
  <si>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</si>
  <si>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</si>
  <si>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</si>
  <si>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</si>
  <si>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</si>
  <si>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</si>
  <si>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</si>
  <si>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</si>
  <si>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</si>
  <si>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</si>
  <si>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</si>
  <si>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</si>
  <si>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</si>
  <si>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</si>
  <si>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</si>
  <si>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</si>
  <si>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</si>
  <si>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</si>
  <si>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</si>
  <si>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</si>
  <si>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</si>
  <si>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</si>
  <si>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</si>
  <si>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</si>
  <si>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</si>
  <si>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</si>
  <si>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</si>
  <si>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</si>
  <si>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</si>
  <si>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</si>
  <si>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</si>
  <si>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</si>
  <si>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</si>
  <si>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</si>
  <si>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</si>
  <si>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</si>
  <si>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</si>
  <si>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</si>
  <si>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</si>
  <si>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</si>
  <si>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</si>
  <si>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</si>
  <si>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</si>
  <si>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</si>
  <si>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</si>
  <si>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</si>
  <si>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</si>
  <si>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</si>
  <si>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</si>
  <si>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</si>
  <si>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</si>
  <si>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</si>
  <si>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</si>
  <si>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</si>
  <si>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</si>
  <si>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</si>
  <si>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</si>
  <si>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</si>
  <si>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</si>
  <si>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</si>
  <si>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</si>
  <si>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</si>
  <si>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</si>
  <si>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</si>
  <si>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</si>
  <si>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</si>
  <si>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</si>
  <si>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</si>
  <si>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</si>
  <si>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</si>
  <si>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</si>
  <si>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</si>
  <si>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</si>
  <si>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</si>
  <si>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</si>
  <si>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</si>
  <si>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</si>
  <si>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</si>
  <si>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</si>
  <si>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</si>
  <si>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</si>
  <si>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</si>
  <si>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</si>
  <si>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</si>
  <si>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</si>
  <si>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</si>
  <si>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</si>
  <si>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</si>
  <si>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</si>
  <si>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</si>
  <si>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</si>
  <si>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</si>
  <si>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</si>
  <si>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</si>
  <si>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</si>
  <si>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</si>
  <si>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</si>
  <si>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</si>
  <si>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</si>
  <si>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</si>
  <si>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</si>
  <si>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</si>
  <si>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</si>
  <si>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</si>
  <si>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</si>
  <si>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</si>
  <si>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</si>
  <si>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</si>
  <si>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</si>
  <si>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</si>
  <si>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</si>
  <si>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</si>
  <si>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</si>
  <si>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</si>
  <si>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</si>
  <si>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</si>
  <si>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</si>
  <si>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</si>
  <si>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</si>
  <si>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</si>
  <si>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</si>
  <si>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</si>
  <si>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</si>
  <si>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</si>
  <si>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</si>
  <si>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</si>
  <si>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</si>
  <si>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</si>
  <si>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</si>
  <si>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</si>
  <si>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</si>
  <si>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</si>
  <si>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</si>
  <si>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</si>
  <si>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</si>
  <si>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</si>
  <si>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</si>
  <si>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</si>
  <si>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</si>
  <si>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</si>
  <si>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</si>
  <si>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</si>
  <si>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</si>
  <si>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</si>
  <si>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</si>
  <si>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</si>
  <si>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</si>
  <si>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</si>
  <si>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</si>
  <si>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</si>
  <si>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</si>
  <si>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</si>
  <si>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</si>
  <si>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</si>
  <si>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</si>
  <si>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</si>
  <si>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</si>
  <si>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</si>
  <si>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</si>
  <si>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</si>
  <si>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</si>
  <si>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</si>
  <si>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</si>
  <si>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</si>
  <si>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</si>
  <si>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</si>
  <si>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</si>
  <si>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</si>
  <si>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</si>
  <si>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</si>
  <si>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</si>
  <si>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</si>
  <si>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</si>
  <si>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</si>
  <si>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</si>
  <si>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</si>
  <si>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</si>
  <si>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</si>
  <si>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</si>
  <si>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</si>
  <si>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</si>
  <si>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</si>
  <si>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</si>
  <si>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</si>
  <si>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</si>
  <si>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</si>
  <si>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</si>
  <si>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</si>
  <si>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</si>
  <si>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</si>
  <si>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</si>
  <si>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</si>
  <si>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</si>
  <si>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</si>
  <si>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</si>
  <si>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</si>
  <si>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</si>
  <si>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</si>
  <si>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</si>
  <si>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</si>
  <si>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</si>
  <si>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</si>
  <si>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</si>
  <si>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</si>
  <si>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</si>
  <si>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</si>
  <si>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</si>
  <si>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</si>
  <si>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</si>
  <si>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</si>
  <si>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</si>
  <si>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</si>
  <si>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</si>
  <si>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</si>
  <si>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</si>
  <si>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</si>
  <si>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</si>
  <si>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</si>
  <si>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</si>
  <si>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</si>
  <si>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</si>
  <si>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</si>
  <si>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</si>
  <si>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</si>
  <si>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</si>
  <si>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</si>
  <si>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</si>
  <si>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</si>
  <si>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</si>
  <si>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</si>
  <si>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</si>
  <si>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</si>
  <si>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</si>
  <si>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</si>
  <si>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</si>
  <si>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</si>
  <si>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</si>
  <si>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</si>
  <si>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</si>
  <si>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</si>
  <si>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</si>
  <si>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</si>
  <si>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</si>
  <si>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</si>
  <si>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</si>
  <si>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</si>
  <si>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</si>
  <si>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</si>
  <si>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</si>
  <si>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</si>
  <si>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</si>
  <si>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</si>
  <si>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</si>
  <si>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</si>
  <si>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</si>
  <si>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</si>
  <si>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</si>
  <si>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</si>
  <si>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</si>
  <si>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</si>
  <si>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</si>
  <si>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</si>
  <si>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</si>
  <si>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</si>
  <si>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</si>
  <si>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</si>
  <si>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</si>
  <si>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</si>
  <si>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</si>
  <si>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</si>
  <si>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</si>
  <si>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</si>
  <si>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</si>
  <si>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</si>
  <si>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</si>
  <si>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</si>
  <si>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</si>
  <si>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</si>
  <si>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</si>
  <si>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</si>
  <si>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</si>
  <si>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</si>
  <si>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</si>
  <si>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</si>
  <si>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</si>
  <si>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</si>
  <si>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</si>
  <si>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</si>
  <si>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</si>
  <si>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</si>
  <si>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</si>
  <si>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</si>
  <si>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</si>
  <si>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</si>
  <si>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</si>
  <si>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</si>
  <si>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</si>
  <si>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</si>
  <si>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</si>
  <si>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</si>
  <si>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</si>
  <si>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</si>
  <si>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</si>
  <si>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</si>
  <si>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</si>
  <si>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</si>
  <si>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</si>
  <si>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</si>
  <si>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</si>
  <si>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</si>
  <si>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</si>
  <si>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</si>
  <si>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</si>
  <si>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</si>
  <si>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</si>
  <si>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</si>
  <si>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</si>
  <si>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</si>
  <si>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</si>
  <si>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</si>
  <si>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</si>
  <si>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</si>
  <si>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</si>
  <si>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</si>
  <si>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</si>
  <si>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</si>
  <si>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</si>
  <si>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</si>
  <si>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</si>
  <si>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</si>
  <si>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</si>
  <si>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</si>
  <si>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</si>
  <si>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</si>
  <si>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</si>
  <si>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</si>
  <si>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</si>
  <si>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</si>
  <si>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</si>
  <si>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</si>
  <si>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</si>
  <si>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</si>
  <si>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</si>
  <si>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</si>
  <si>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</si>
  <si>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</si>
  <si>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</si>
  <si>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</si>
  <si>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</si>
  <si>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</si>
  <si>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</si>
  <si>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</si>
  <si>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</si>
  <si>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</si>
  <si>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</si>
  <si>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</si>
  <si>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</si>
  <si>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</si>
  <si>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</si>
  <si>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</si>
  <si>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</si>
  <si>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</si>
  <si>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</si>
  <si>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</si>
  <si>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</si>
  <si>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</si>
  <si>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</si>
  <si>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</si>
  <si>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</si>
  <si>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</si>
  <si>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</si>
  <si>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</si>
  <si>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</si>
  <si>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</si>
  <si>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</si>
  <si>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</si>
  <si>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</si>
  <si>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</si>
  <si>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</si>
  <si>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</si>
  <si>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</si>
  <si>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</si>
  <si>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</si>
  <si>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</si>
  <si>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</si>
  <si>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</si>
  <si>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</si>
  <si>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</si>
  <si>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</si>
  <si>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</si>
  <si>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</si>
  <si>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</si>
  <si>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</si>
  <si>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</si>
  <si>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</si>
  <si>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</si>
  <si>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</si>
  <si>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</si>
  <si>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</si>
  <si>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</si>
  <si>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</si>
  <si>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</si>
  <si>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</si>
  <si>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</si>
  <si>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</si>
  <si>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</si>
  <si>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</si>
  <si>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</si>
  <si>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</si>
  <si>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</si>
  <si>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</si>
  <si>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</si>
  <si>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</si>
  <si>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</si>
  <si>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</si>
  <si>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</si>
  <si>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</si>
  <si>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</si>
  <si>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</si>
  <si>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</si>
  <si>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</si>
  <si>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</si>
  <si>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</si>
  <si>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</si>
  <si>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</si>
  <si>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</si>
  <si>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</si>
  <si>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</si>
  <si>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</si>
  <si>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</si>
  <si>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</si>
  <si>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</si>
  <si>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</si>
  <si>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</si>
  <si>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</si>
  <si>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</si>
  <si>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</si>
  <si>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</si>
  <si>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</si>
  <si>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</si>
  <si>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</si>
  <si>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</si>
  <si>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</si>
  <si>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</si>
  <si>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</si>
  <si>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</si>
  <si>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</si>
  <si>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</si>
  <si>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</si>
  <si>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</si>
  <si>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</si>
  <si>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</si>
  <si>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</si>
  <si>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</si>
  <si>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</si>
  <si>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</si>
  <si>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</si>
  <si>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</si>
  <si>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</si>
  <si>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</si>
  <si>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</si>
  <si>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</si>
  <si>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</si>
  <si>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</si>
  <si>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</si>
  <si>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</si>
  <si>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</si>
  <si>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</si>
  <si>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</si>
  <si>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</si>
  <si>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</si>
  <si>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</si>
  <si>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</si>
  <si>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</si>
  <si>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</si>
  <si>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</si>
  <si>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</si>
  <si>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</si>
  <si>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</si>
  <si>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</si>
  <si>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</si>
  <si>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</si>
  <si>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</si>
  <si>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</si>
  <si>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</si>
  <si>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</si>
  <si>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</si>
  <si>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</si>
  <si>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</si>
  <si>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</si>
  <si>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</si>
  <si>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</si>
  <si>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</si>
  <si>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</si>
  <si>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</si>
  <si>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</si>
  <si>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</si>
  <si>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</si>
  <si>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</si>
  <si>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</si>
  <si>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</si>
  <si>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</si>
  <si>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</si>
  <si>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</si>
  <si>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</si>
  <si>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</si>
  <si>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</si>
  <si>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</si>
  <si>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</si>
  <si>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</si>
  <si>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</si>
  <si>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</si>
  <si>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</si>
  <si>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</si>
  <si>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</si>
  <si>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</si>
  <si>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</si>
  <si>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</si>
  <si>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</si>
  <si>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</si>
  <si>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</si>
  <si>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</si>
  <si>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</si>
  <si>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</si>
  <si>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</si>
  <si>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</si>
  <si>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</si>
  <si>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</si>
  <si>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</si>
  <si>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</si>
  <si>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</si>
  <si>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</si>
  <si>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</si>
  <si>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</si>
  <si>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</si>
  <si>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</si>
  <si>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</si>
  <si>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</si>
  <si>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</si>
  <si>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</si>
  <si>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</si>
  <si>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</si>
  <si>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</si>
  <si>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</si>
  <si>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</si>
  <si>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</si>
  <si>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</si>
  <si>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</si>
  <si>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</si>
  <si>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</si>
  <si>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</si>
  <si>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</si>
  <si>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</si>
  <si>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</si>
  <si>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</si>
  <si>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</si>
  <si>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</si>
  <si>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</si>
  <si>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</si>
  <si>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</si>
  <si>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</si>
  <si>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</si>
  <si>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</si>
  <si>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</si>
  <si>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</si>
  <si>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</si>
  <si>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</si>
  <si>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</si>
  <si>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</si>
  <si>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</si>
  <si>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</si>
  <si>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</si>
  <si>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</si>
  <si>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</si>
  <si>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</si>
  <si>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</si>
  <si>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</si>
  <si>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</si>
  <si>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</si>
  <si>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</si>
  <si>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</si>
  <si>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</si>
  <si>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</si>
  <si>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</si>
  <si>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</si>
  <si>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</si>
  <si>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</si>
  <si>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</si>
  <si>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</si>
  <si>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</si>
  <si>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</si>
  <si>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</si>
  <si>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</si>
  <si>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</si>
  <si>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</si>
  <si>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</si>
  <si>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</si>
  <si>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</si>
  <si>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</si>
  <si>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</si>
  <si>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</si>
  <si>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</si>
  <si>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</si>
  <si>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</si>
  <si>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</si>
  <si>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</si>
  <si>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</si>
  <si>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</si>
  <si>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</si>
  <si>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</si>
  <si>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</si>
  <si>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</si>
  <si>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</si>
  <si>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</si>
  <si>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</si>
  <si>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</si>
  <si>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</si>
  <si>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</si>
  <si>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</si>
  <si>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</si>
  <si>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</si>
  <si>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</si>
  <si>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</si>
  <si>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</si>
  <si>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</si>
  <si>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</si>
  <si>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</si>
  <si>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</si>
  <si>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</si>
  <si>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</si>
  <si>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</si>
  <si>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</si>
  <si>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</si>
  <si>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</si>
  <si>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</si>
  <si>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</si>
  <si>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</si>
  <si>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</si>
  <si>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</si>
  <si>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</si>
  <si>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</si>
  <si>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</si>
  <si>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</si>
  <si>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</si>
  <si>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</si>
  <si>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</si>
  <si>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</si>
  <si>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</si>
  <si>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</si>
  <si>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</si>
  <si>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</si>
  <si>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</si>
  <si>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</si>
  <si>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</si>
  <si>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</si>
  <si>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</si>
  <si>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</si>
  <si>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</si>
  <si>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</si>
  <si>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</si>
  <si>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</si>
  <si>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</si>
  <si>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</si>
  <si>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</si>
  <si>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</si>
  <si>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</si>
  <si>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</si>
  <si>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</si>
  <si>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</si>
  <si>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</si>
  <si>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</si>
  <si>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</si>
  <si>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</si>
  <si>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</si>
  <si>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</si>
  <si>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</si>
  <si>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</si>
  <si>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</si>
  <si>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</si>
  <si>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</si>
  <si>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</si>
  <si>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</si>
  <si>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</si>
  <si>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</si>
  <si>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</si>
  <si>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</si>
  <si>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</si>
  <si>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</si>
  <si>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</si>
  <si>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</si>
  <si>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</si>
  <si>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</si>
  <si>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</si>
  <si>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</si>
  <si>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</si>
  <si>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</si>
  <si>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</si>
  <si>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</si>
  <si>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</si>
  <si>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</si>
  <si>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</si>
  <si>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</si>
  <si>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</si>
  <si>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</si>
  <si>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</si>
  <si>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</si>
  <si>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</si>
  <si>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</si>
  <si>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</si>
  <si>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</si>
  <si>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</si>
  <si>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</si>
  <si>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</si>
  <si>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</si>
  <si>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</si>
  <si>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</si>
  <si>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</si>
  <si>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</si>
  <si>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</si>
  <si>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</si>
  <si>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</si>
  <si>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</si>
  <si>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</si>
  <si>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</si>
  <si>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</si>
  <si>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</si>
  <si>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</si>
  <si>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</si>
  <si>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</si>
  <si>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</si>
  <si>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</si>
  <si>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</si>
  <si>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</si>
  <si>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</si>
  <si>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</si>
  <si>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</si>
  <si>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</si>
  <si>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</si>
  <si>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</si>
  <si>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</si>
  <si>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</si>
  <si>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</si>
  <si>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</si>
  <si>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</si>
  <si>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</si>
  <si>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</si>
  <si>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</si>
  <si>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</si>
  <si>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</si>
  <si>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</si>
  <si>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</si>
  <si>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</si>
  <si>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</si>
  <si>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</si>
  <si>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</si>
  <si>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</si>
  <si>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</si>
  <si>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</si>
  <si>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</si>
  <si>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</si>
  <si>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</si>
  <si>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</si>
  <si>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</si>
  <si>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</si>
  <si>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</si>
  <si>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</si>
  <si>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</si>
  <si>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</si>
  <si>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</si>
  <si>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</si>
  <si>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</si>
  <si>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</si>
  <si>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</si>
  <si>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</si>
  <si>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</si>
  <si>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</si>
  <si>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</si>
  <si>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</si>
  <si>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</si>
  <si>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</si>
  <si>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</si>
  <si>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</si>
  <si>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</si>
  <si>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</si>
  <si>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</si>
  <si>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</si>
  <si>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</si>
  <si>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</si>
  <si>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</si>
  <si>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</si>
  <si>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</si>
  <si>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</si>
  <si>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</si>
  <si>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</si>
  <si>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</si>
  <si>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</si>
  <si>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</si>
  <si>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</si>
  <si>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</si>
  <si>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</si>
  <si>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</si>
  <si>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</si>
  <si>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</si>
  <si>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</si>
  <si>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</si>
  <si>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</si>
  <si>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</si>
  <si>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</si>
  <si>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</si>
  <si>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</si>
  <si>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</si>
  <si>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</si>
  <si>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</si>
  <si>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</si>
  <si>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</si>
  <si>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</si>
  <si>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</si>
  <si>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</si>
  <si>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</si>
  <si>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</si>
  <si>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</si>
  <si>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</si>
  <si>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</si>
  <si>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</si>
  <si>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</si>
  <si>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</si>
  <si>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</si>
  <si>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</si>
  <si>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</si>
  <si>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</si>
  <si>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</si>
  <si>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</si>
  <si>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</si>
  <si>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</si>
  <si>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</si>
  <si>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</si>
  <si>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</si>
  <si>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</si>
  <si>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</si>
  <si>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</si>
  <si>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</si>
  <si>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</si>
  <si>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</si>
  <si>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</si>
  <si>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</si>
  <si>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</si>
  <si>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</si>
  <si>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</si>
  <si>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</si>
  <si>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</si>
  <si>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</si>
  <si>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</si>
  <si>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</si>
  <si>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</si>
  <si>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</si>
  <si>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</si>
  <si>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</si>
  <si>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</si>
  <si>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</si>
  <si>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</si>
  <si>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</si>
  <si>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</si>
  <si>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</si>
  <si>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</si>
  <si>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</si>
  <si>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</si>
  <si>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</si>
  <si>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</si>
  <si>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</si>
  <si>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</si>
  <si>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</si>
  <si>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</si>
  <si>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</si>
  <si>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</si>
  <si>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</si>
  <si>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</si>
  <si>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</si>
  <si>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</si>
  <si>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</si>
  <si>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</si>
  <si>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</si>
  <si>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</si>
  <si>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</si>
  <si>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</si>
  <si>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</si>
  <si>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</si>
  <si>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</si>
  <si>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</si>
  <si>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</si>
  <si>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</si>
  <si>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</si>
  <si>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</si>
  <si>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</si>
  <si>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</si>
  <si>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</si>
  <si>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</si>
  <si>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</si>
  <si>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</si>
  <si>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</si>
  <si>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</si>
  <si>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</si>
  <si>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</si>
  <si>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</si>
  <si>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</si>
  <si>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</si>
  <si>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</si>
  <si>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</si>
  <si>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</si>
  <si>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</si>
  <si>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</si>
  <si>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</si>
  <si>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</si>
  <si>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</si>
  <si>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</si>
  <si>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</si>
  <si>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</si>
  <si>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</si>
  <si>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</si>
  <si>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</si>
  <si>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</si>
  <si>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</si>
  <si>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</si>
  <si>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</si>
  <si>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</si>
  <si>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</si>
  <si>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</si>
  <si>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</si>
  <si>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</si>
  <si>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</si>
  <si>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</si>
  <si>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</si>
  <si>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</si>
  <si>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</si>
  <si>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</si>
  <si>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</si>
  <si>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</si>
  <si>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</si>
  <si>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</si>
  <si>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</si>
  <si>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</si>
  <si>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</si>
  <si>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</si>
  <si>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</si>
  <si>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</si>
  <si>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</si>
  <si>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</si>
  <si>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</si>
  <si>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</si>
  <si>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</si>
  <si>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</si>
  <si>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</si>
  <si>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</si>
  <si>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</si>
  <si>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</si>
  <si>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</si>
  <si>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</si>
  <si>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</si>
  <si>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</si>
  <si>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</si>
  <si>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</si>
  <si>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</si>
  <si>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</si>
  <si>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</si>
  <si>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</si>
  <si>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</si>
  <si>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</si>
  <si>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</si>
  <si>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</si>
  <si>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</si>
  <si>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</si>
  <si>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</si>
  <si>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</si>
  <si>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</si>
  <si>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</si>
  <si>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</si>
  <si>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</si>
  <si>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</si>
  <si>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</si>
  <si>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</si>
  <si>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</si>
  <si>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</si>
  <si>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</si>
  <si>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</si>
  <si>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</si>
  <si>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</si>
  <si>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</si>
  <si>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</si>
  <si>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</si>
  <si>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</si>
  <si>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</si>
  <si>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</si>
  <si>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</si>
  <si>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</si>
  <si>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</si>
  <si>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</si>
  <si>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</si>
  <si>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</si>
  <si>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</si>
  <si>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</si>
  <si>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</si>
  <si>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</si>
  <si>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</si>
  <si>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</si>
  <si>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</si>
  <si>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</si>
  <si>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</si>
  <si>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</si>
  <si>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</si>
  <si>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</si>
  <si>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</si>
  <si>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</si>
  <si>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</si>
  <si>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</si>
  <si>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</si>
  <si>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</si>
  <si>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</si>
  <si>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</si>
  <si>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</si>
  <si>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</si>
  <si>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</si>
  <si>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</si>
  <si>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</si>
  <si>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</si>
  <si>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</si>
  <si>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</si>
  <si>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</si>
  <si>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</si>
  <si>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</si>
  <si>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</si>
  <si>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</si>
  <si>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</si>
  <si>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</si>
  <si>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</si>
  <si>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</si>
  <si>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</si>
  <si>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</si>
  <si>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</si>
  <si>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</si>
  <si>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</si>
  <si>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</si>
  <si>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</si>
  <si>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</si>
  <si>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</si>
  <si>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</si>
  <si>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</si>
  <si>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</si>
  <si>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</si>
  <si>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</si>
  <si>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</si>
  <si>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</si>
  <si>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</si>
  <si>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</si>
  <si>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</si>
  <si>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</si>
  <si>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</si>
  <si>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</si>
  <si>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</si>
  <si>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</si>
  <si>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</si>
  <si>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</si>
  <si>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</si>
  <si>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</si>
  <si>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</si>
  <si>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</si>
  <si>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</si>
  <si>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</si>
  <si>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</si>
  <si>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</si>
  <si>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</si>
  <si>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</si>
  <si>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</si>
  <si>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</si>
  <si>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</si>
  <si>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</si>
  <si>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</si>
  <si>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</si>
  <si>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</si>
  <si>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</si>
  <si>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</si>
  <si>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</si>
  <si>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</si>
  <si>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</si>
  <si>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</si>
  <si>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</si>
  <si>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</si>
  <si>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</si>
  <si>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</si>
  <si>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</si>
  <si>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</si>
  <si>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</si>
  <si>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</si>
  <si>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</si>
  <si>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</si>
  <si>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</si>
  <si>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</si>
  <si>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</si>
  <si>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</si>
  <si>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</si>
  <si>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</si>
  <si>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</si>
  <si>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</si>
  <si>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</si>
  <si>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</si>
  <si>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</si>
  <si>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</si>
  <si>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</si>
  <si>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</si>
  <si>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</si>
  <si>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</si>
  <si>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</si>
  <si>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</si>
  <si>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</si>
  <si>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</si>
  <si>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</si>
  <si>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</si>
  <si>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</si>
  <si>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</si>
  <si>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</si>
  <si>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</si>
  <si>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</si>
  <si>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</si>
  <si>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</si>
  <si>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</si>
  <si>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</si>
  <si>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</si>
  <si>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</si>
  <si>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</si>
  <si>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</si>
  <si>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</si>
  <si>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</si>
  <si>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</si>
  <si>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</si>
  <si>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</si>
  <si>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</si>
  <si>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</si>
  <si>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</si>
  <si>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</si>
  <si>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</si>
  <si>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</si>
  <si>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</si>
  <si>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</si>
  <si>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</si>
  <si>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</si>
  <si>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</si>
  <si>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</si>
  <si>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</si>
  <si>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</si>
  <si>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</si>
  <si>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</si>
  <si>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</si>
  <si>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</si>
  <si>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</si>
  <si>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</si>
  <si>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</si>
  <si>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</si>
  <si>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</si>
  <si>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</si>
  <si>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</si>
  <si>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</si>
  <si>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</si>
  <si>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</si>
  <si>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</si>
  <si>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</si>
  <si>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</si>
  <si>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</si>
  <si>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</si>
  <si>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</si>
  <si>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</si>
  <si>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</si>
  <si>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</si>
  <si>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</si>
  <si>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</si>
  <si>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</si>
  <si>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</si>
  <si>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</si>
  <si>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</si>
  <si>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</si>
  <si>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</si>
  <si>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</si>
  <si>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</si>
  <si>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</si>
  <si>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</si>
  <si>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</si>
  <si>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</si>
  <si>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</si>
  <si>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</si>
  <si>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</si>
  <si>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</si>
  <si>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</si>
  <si>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</si>
  <si>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</si>
  <si>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</si>
  <si>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</si>
  <si>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</si>
  <si>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</si>
  <si>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</si>
  <si>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</si>
  <si>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</si>
  <si>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</si>
  <si>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</si>
  <si>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</si>
  <si>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</si>
  <si>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</si>
  <si>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</si>
  <si>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</si>
  <si>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</si>
  <si>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</si>
  <si>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</si>
  <si>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</si>
  <si>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</si>
  <si>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</si>
  <si>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</si>
  <si>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</si>
  <si>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</si>
  <si>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</si>
  <si>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</si>
  <si>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</si>
  <si>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</si>
  <si>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</si>
  <si>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</si>
  <si>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</si>
  <si>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</si>
  <si>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</si>
  <si>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</si>
  <si>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</si>
  <si>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</si>
  <si>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</si>
  <si>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</si>
  <si>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</si>
  <si>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</si>
  <si>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</si>
  <si>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</si>
  <si>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</si>
  <si>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</si>
  <si>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</si>
  <si>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</si>
  <si>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</si>
  <si>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</si>
  <si>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</si>
  <si>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</si>
  <si>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</si>
  <si>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</si>
  <si>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</si>
  <si>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</si>
  <si>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</si>
  <si>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</si>
  <si>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</si>
  <si>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</si>
  <si>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</si>
  <si>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</si>
  <si>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</si>
  <si>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</si>
  <si>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</si>
  <si>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</si>
  <si>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</si>
  <si>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</si>
  <si>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</si>
  <si>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</si>
  <si>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</si>
  <si>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</si>
  <si>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</si>
  <si>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</si>
  <si>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</si>
  <si>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</si>
  <si>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</si>
  <si>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</si>
  <si>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</si>
  <si>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</si>
  <si>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</si>
  <si>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</si>
  <si>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</si>
  <si>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</si>
  <si>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</si>
  <si>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</si>
  <si>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</si>
  <si>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</si>
  <si>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</si>
  <si>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</si>
  <si>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</si>
  <si>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</si>
  <si>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</si>
  <si>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</si>
  <si>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</si>
  <si>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</si>
  <si>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</si>
  <si>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</si>
  <si>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</si>
  <si>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</si>
  <si>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</si>
  <si>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</si>
  <si>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</si>
  <si>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</si>
  <si>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</si>
  <si>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</si>
  <si>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</si>
  <si>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</si>
  <si>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</si>
  <si>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</si>
  <si>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</si>
  <si>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</si>
  <si>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</si>
  <si>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</si>
  <si>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</si>
  <si>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</si>
  <si>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</si>
  <si>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</si>
  <si>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</si>
  <si>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</si>
  <si>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</si>
  <si>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</si>
  <si>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</si>
  <si>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</si>
  <si>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</si>
  <si>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</si>
  <si>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</si>
  <si>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</si>
  <si>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</si>
  <si>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</si>
  <si>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</si>
  <si>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</si>
  <si>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</si>
  <si>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</si>
  <si>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</si>
  <si>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</si>
  <si>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</si>
  <si>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</si>
  <si>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</si>
  <si>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</si>
  <si>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</si>
  <si>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</si>
  <si>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</si>
  <si>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</si>
  <si>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</si>
  <si>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</si>
  <si>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</si>
  <si>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</si>
  <si>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</si>
  <si>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</si>
  <si>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</si>
  <si>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</si>
  <si>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</si>
  <si>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</si>
  <si>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</si>
  <si>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</si>
  <si>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</si>
  <si>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</si>
  <si>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</si>
  <si>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</si>
  <si>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</si>
  <si>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</si>
  <si>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</si>
  <si>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</si>
  <si>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</si>
  <si>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</si>
  <si>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</si>
  <si>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</si>
  <si>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</si>
  <si>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</si>
  <si>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</si>
  <si>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</si>
  <si>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</si>
  <si>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</si>
  <si>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</si>
  <si>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</si>
  <si>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</si>
  <si>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</si>
  <si>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</si>
  <si>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</si>
  <si>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</si>
  <si>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</si>
  <si>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</si>
  <si>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</si>
  <si>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</si>
  <si>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</si>
  <si>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</si>
  <si>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</si>
  <si>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</si>
  <si>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</si>
  <si>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</si>
  <si>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</si>
  <si>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</si>
  <si>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</si>
  <si>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</si>
  <si>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</si>
  <si>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</si>
  <si>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</si>
  <si>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</si>
  <si>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</si>
  <si>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</si>
  <si>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</si>
  <si>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</si>
  <si>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</si>
  <si>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</si>
  <si>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</si>
  <si>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</si>
  <si>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</si>
  <si>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</si>
  <si>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</si>
  <si>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</si>
  <si>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</si>
  <si>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</si>
  <si>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</si>
  <si>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</si>
  <si>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</si>
  <si>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</si>
  <si>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</si>
  <si>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</si>
  <si>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</si>
  <si>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</si>
  <si>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</si>
  <si>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</si>
  <si>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</si>
  <si>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</si>
  <si>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</si>
  <si>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</si>
  <si>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</si>
  <si>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</si>
  <si>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</si>
  <si>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</si>
  <si>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</si>
  <si>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</si>
  <si>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</si>
  <si>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</si>
  <si>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</si>
  <si>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</si>
  <si>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</si>
  <si>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</si>
  <si>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</si>
  <si>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</si>
  <si>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</si>
  <si>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</si>
  <si>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</si>
  <si>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</si>
  <si>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</si>
  <si>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</si>
  <si>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</si>
  <si>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</si>
  <si>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</si>
  <si>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</si>
  <si>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</si>
  <si>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</si>
  <si>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</si>
  <si>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</si>
  <si>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</si>
  <si>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</si>
  <si>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</si>
  <si>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</si>
  <si>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</si>
  <si>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</si>
  <si>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</si>
  <si>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</si>
  <si>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</si>
  <si>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</si>
  <si>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</si>
  <si>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</si>
  <si>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</si>
  <si>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</si>
  <si>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</si>
  <si>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</si>
  <si>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</si>
  <si>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</si>
  <si>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</si>
  <si>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</si>
  <si>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</si>
  <si>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</si>
  <si>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</si>
  <si>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</si>
  <si>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</si>
  <si>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</si>
  <si>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</si>
  <si>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</si>
  <si>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</si>
  <si>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</si>
  <si>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</si>
  <si>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</si>
  <si>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</si>
  <si>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</si>
  <si>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</si>
  <si>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</si>
  <si>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</si>
  <si>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</si>
  <si>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</si>
  <si>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</si>
  <si>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</si>
  <si>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</si>
  <si>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</si>
  <si>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</si>
  <si>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</si>
  <si>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</si>
  <si>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</si>
  <si>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</si>
  <si>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</si>
  <si>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</si>
  <si>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</si>
  <si>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</si>
  <si>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</si>
  <si>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</si>
  <si>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</si>
  <si>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</si>
  <si>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</si>
  <si>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</si>
  <si>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</si>
  <si>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</si>
  <si>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</si>
  <si>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</si>
  <si>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</si>
  <si>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</si>
  <si>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</si>
  <si>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</si>
  <si>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</si>
  <si>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</si>
  <si>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</si>
  <si>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</si>
  <si>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</si>
  <si>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</si>
  <si>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</si>
  <si>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</si>
  <si>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</si>
  <si>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</si>
  <si>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</si>
  <si>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</si>
  <si>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</si>
  <si>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</si>
  <si>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</si>
  <si>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</si>
  <si>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</si>
  <si>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</si>
  <si>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</si>
  <si>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</si>
  <si>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</si>
  <si>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</si>
  <si>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</si>
  <si>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</si>
  <si>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</si>
  <si>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</si>
  <si>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</si>
  <si>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</si>
  <si>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</si>
  <si>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</si>
  <si>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</si>
  <si>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</si>
  <si>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</si>
  <si>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</si>
  <si>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</si>
  <si>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</si>
  <si>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</si>
  <si>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</si>
  <si>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</si>
  <si>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</si>
  <si>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</si>
  <si>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</si>
  <si>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</si>
  <si>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</si>
  <si>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</si>
  <si>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</si>
  <si>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</si>
  <si>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</si>
  <si>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</si>
  <si>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</si>
  <si>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</si>
  <si>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</si>
  <si>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</si>
  <si>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</si>
  <si>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</si>
  <si>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</si>
  <si>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</si>
  <si>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</si>
  <si>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</si>
  <si>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</si>
  <si>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</si>
  <si>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</si>
  <si>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</si>
  <si>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</si>
  <si>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</si>
  <si>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</si>
  <si>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</si>
  <si>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</si>
  <si>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</si>
  <si>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</si>
  <si>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</si>
  <si>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</si>
  <si>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</si>
  <si>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</si>
  <si>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</si>
  <si>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</si>
  <si>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</si>
  <si>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</si>
  <si>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</si>
  <si>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</si>
  <si>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</si>
  <si>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</si>
  <si>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</si>
  <si>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</si>
  <si>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</si>
  <si>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</si>
  <si>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</si>
  <si>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</si>
  <si>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</si>
  <si>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</si>
  <si>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</si>
  <si>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</si>
  <si>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</si>
  <si>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</si>
  <si>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</si>
  <si>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</si>
  <si>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</si>
  <si>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</si>
  <si>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</si>
  <si>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</si>
  <si>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</si>
  <si>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</si>
  <si>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</si>
  <si>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</si>
  <si>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</si>
  <si>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</si>
  <si>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</si>
  <si>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</si>
  <si>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</si>
  <si>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</si>
  <si>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</si>
  <si>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</si>
  <si>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</si>
  <si>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</si>
  <si>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</si>
  <si>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</si>
  <si>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</si>
  <si>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</si>
  <si>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</si>
  <si>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</si>
  <si>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</si>
  <si>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</si>
  <si>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</si>
  <si>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</si>
  <si>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</si>
  <si>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</si>
  <si>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</si>
  <si>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</si>
  <si>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</si>
  <si>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</si>
  <si>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</si>
  <si>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</si>
  <si>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</si>
  <si>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</si>
  <si>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</si>
  <si>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</si>
  <si>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</si>
  <si>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</si>
  <si>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</si>
  <si>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</si>
  <si>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</si>
  <si>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</si>
  <si>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</si>
  <si>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</si>
  <si>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</si>
  <si>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</si>
  <si>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</si>
  <si>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</si>
  <si>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</si>
  <si>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</si>
  <si>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</si>
  <si>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</si>
  <si>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</si>
  <si>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</si>
  <si>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</si>
  <si>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</si>
  <si>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</si>
  <si>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</si>
  <si>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</si>
  <si>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</si>
  <si>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</si>
  <si>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</si>
  <si>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</si>
  <si>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</si>
  <si>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</si>
  <si>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</si>
  <si>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</si>
  <si>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</si>
  <si>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</si>
  <si>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</si>
  <si>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</si>
  <si>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</si>
  <si>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</si>
  <si>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</si>
  <si>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</si>
  <si>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</si>
  <si>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</si>
  <si>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</si>
  <si>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</si>
  <si>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</si>
  <si>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</si>
  <si>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</si>
  <si>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</si>
  <si>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</si>
  <si>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</si>
  <si>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</si>
  <si>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</si>
  <si>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</si>
  <si>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</si>
  <si>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</si>
  <si>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</si>
  <si>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</si>
  <si>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</si>
  <si>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</si>
  <si>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</si>
  <si>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</si>
  <si>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</si>
  <si>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</si>
  <si>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</si>
  <si>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</si>
  <si>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</si>
  <si>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</si>
  <si>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</si>
  <si>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</si>
  <si>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</si>
  <si>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</si>
  <si>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</si>
  <si>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</si>
  <si>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</si>
  <si>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</si>
  <si>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</si>
  <si>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</si>
  <si>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</si>
  <si>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</si>
  <si>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</si>
  <si>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</si>
  <si>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</si>
  <si>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</si>
  <si>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</si>
  <si>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</si>
  <si>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</si>
  <si>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</si>
  <si>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</si>
  <si>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</si>
  <si>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</si>
  <si>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</si>
  <si>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</si>
  <si>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</si>
  <si>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</si>
  <si>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</si>
  <si>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</si>
  <si>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</si>
  <si>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</si>
  <si>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</si>
  <si>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</si>
  <si>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</si>
  <si>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</si>
  <si>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</si>
  <si>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</si>
  <si>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</si>
  <si>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</si>
  <si>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</si>
  <si>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</si>
  <si>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</si>
  <si>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</si>
  <si>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</si>
  <si>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</si>
  <si>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</si>
  <si>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</si>
  <si>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</si>
  <si>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</si>
  <si>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</si>
  <si>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</si>
  <si>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</si>
  <si>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</si>
  <si>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</si>
  <si>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</si>
  <si>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</si>
  <si>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</si>
  <si>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</si>
  <si>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</si>
  <si>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</si>
  <si>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</si>
  <si>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</si>
  <si>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</si>
  <si>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</si>
  <si>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</si>
  <si>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</si>
  <si>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</si>
  <si>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</si>
  <si>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</si>
  <si>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</si>
  <si>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</si>
  <si>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</si>
  <si>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</si>
  <si>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</si>
  <si>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</si>
  <si>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</si>
  <si>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</si>
  <si>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</si>
  <si>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</si>
  <si>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</si>
  <si>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</si>
  <si>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</si>
  <si>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</si>
  <si>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</si>
  <si>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</si>
  <si>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</si>
  <si>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</si>
  <si>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</si>
  <si>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</si>
  <si>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</si>
  <si>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</si>
  <si>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</si>
  <si>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</si>
  <si>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</si>
  <si>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</si>
  <si>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</si>
  <si>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</si>
  <si>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</si>
  <si>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</si>
  <si>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</si>
  <si>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</si>
  <si>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</si>
  <si>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</si>
  <si>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</si>
  <si>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</si>
  <si>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</si>
  <si>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</si>
  <si>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</si>
  <si>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</si>
  <si>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</si>
  <si>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</si>
  <si>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</si>
  <si>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</si>
  <si>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</si>
  <si>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</si>
  <si>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</si>
  <si>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</si>
  <si>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</si>
  <si>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</si>
  <si>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</si>
  <si>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</si>
  <si>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</si>
  <si>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</si>
  <si>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</si>
  <si>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</si>
  <si>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</si>
  <si>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</si>
  <si>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</si>
  <si>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</si>
  <si>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</si>
  <si>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</si>
  <si>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</si>
  <si>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</si>
  <si>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</si>
  <si>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</si>
  <si>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</si>
  <si>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</si>
  <si>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</si>
  <si>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</si>
  <si>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</si>
  <si>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</si>
  <si>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</si>
  <si>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</si>
  <si>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</si>
  <si>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</si>
  <si>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</si>
  <si>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</si>
  <si>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</si>
  <si>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</si>
  <si>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</si>
  <si>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</si>
  <si>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</si>
  <si>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</si>
  <si>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</si>
  <si>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</si>
  <si>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</si>
  <si>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</si>
  <si>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</si>
  <si>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</si>
  <si>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</si>
  <si>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</si>
  <si>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</si>
  <si>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</si>
  <si>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</si>
  <si>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</si>
  <si>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</si>
  <si>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</si>
  <si>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</si>
  <si>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</si>
  <si>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</si>
  <si>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</si>
  <si>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</si>
  <si>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</si>
  <si>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</si>
  <si>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</si>
  <si>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</si>
  <si>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</si>
  <si>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</si>
  <si>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</si>
  <si>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</si>
  <si>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</si>
  <si>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</si>
  <si>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</si>
  <si>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</si>
  <si>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</si>
  <si>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</si>
  <si>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</si>
  <si>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</si>
  <si>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</si>
  <si>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</si>
  <si>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</si>
  <si>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</si>
  <si>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</si>
  <si>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</si>
  <si>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</si>
  <si>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</si>
  <si>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</si>
  <si>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</si>
  <si>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</si>
  <si>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</si>
  <si>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</si>
  <si>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</si>
  <si>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</si>
  <si>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</si>
  <si>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</si>
  <si>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</si>
  <si>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</si>
  <si>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</si>
  <si>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</si>
  <si>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</si>
  <si>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</si>
  <si>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</si>
  <si>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</si>
  <si>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</si>
  <si>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</si>
  <si>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</si>
  <si>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</si>
  <si>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</si>
  <si>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</si>
  <si>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</si>
  <si>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</si>
  <si>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</si>
  <si>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</si>
  <si>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</si>
  <si>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</si>
  <si>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</si>
  <si>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</si>
  <si>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</si>
  <si>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</si>
  <si>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</si>
  <si>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</si>
  <si>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</si>
  <si>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</si>
  <si>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</si>
  <si>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</si>
  <si>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</si>
  <si>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</si>
  <si>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</si>
  <si>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</si>
  <si>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</si>
  <si>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</si>
  <si>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</si>
  <si>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</si>
  <si>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</si>
  <si>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</si>
  <si>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</si>
  <si>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</si>
  <si>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</si>
  <si>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</si>
  <si>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</si>
  <si>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</si>
  <si>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</si>
  <si>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</si>
  <si>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</si>
  <si>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</si>
  <si>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</si>
  <si>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</si>
  <si>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</si>
  <si>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</si>
  <si>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</si>
  <si>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</si>
  <si>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</si>
  <si>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</si>
  <si>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</si>
  <si>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</si>
  <si>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</si>
  <si>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</si>
  <si>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</si>
  <si>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</si>
  <si>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</si>
  <si>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</si>
  <si>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</si>
  <si>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</si>
  <si>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</si>
  <si>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</si>
  <si>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</si>
  <si>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</si>
  <si>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</si>
  <si>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</si>
  <si>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</si>
  <si>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</si>
  <si>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</si>
  <si>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</si>
  <si>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</si>
  <si>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</si>
  <si>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</si>
  <si>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</si>
  <si>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</si>
  <si>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</si>
  <si>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</si>
  <si>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</si>
  <si>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</si>
  <si>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</si>
  <si>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</si>
  <si>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</si>
  <si>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</si>
  <si>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</si>
  <si>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</si>
  <si>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</si>
  <si>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</si>
  <si>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</si>
  <si>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</si>
  <si>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</si>
  <si>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</si>
  <si>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</si>
  <si>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</si>
  <si>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</si>
  <si>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</si>
  <si>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</si>
  <si>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</si>
  <si>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</si>
  <si>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</si>
  <si>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</si>
  <si>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</si>
  <si>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</si>
  <si>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</si>
  <si>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</si>
  <si>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</si>
  <si>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</si>
  <si>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</si>
  <si>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</si>
  <si>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</si>
  <si>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</si>
  <si>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</si>
  <si>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</si>
  <si>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</si>
  <si>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</si>
  <si>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</si>
  <si>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</si>
  <si>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</si>
  <si>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</si>
  <si>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</si>
  <si>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</si>
  <si>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</si>
  <si>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</si>
  <si>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</si>
  <si>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</si>
  <si>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</si>
  <si>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</si>
  <si>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</si>
  <si>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</si>
  <si>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</si>
  <si>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</si>
  <si>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</si>
  <si>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</si>
  <si>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</si>
  <si>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</si>
  <si>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</si>
  <si>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</si>
  <si>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</si>
  <si>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</si>
  <si>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</si>
  <si>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</si>
  <si>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</si>
  <si>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</si>
  <si>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</si>
  <si>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</si>
  <si>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</si>
  <si>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</si>
  <si>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</si>
  <si>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</si>
  <si>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</si>
  <si>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</si>
  <si>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</si>
  <si>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</si>
  <si>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</si>
  <si>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</si>
  <si>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</si>
  <si>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</si>
  <si>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</si>
  <si>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</si>
  <si>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</si>
  <si>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</si>
  <si>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</si>
  <si>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</si>
  <si>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</si>
  <si>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</si>
  <si>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</si>
  <si>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</si>
  <si>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</si>
  <si>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</si>
  <si>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</si>
  <si>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</si>
  <si>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</si>
  <si>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</si>
  <si>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</si>
  <si>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</si>
  <si>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</si>
  <si>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</si>
  <si>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</si>
  <si>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</si>
  <si>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</si>
  <si>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</si>
  <si>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</si>
  <si>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</si>
  <si>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</si>
  <si>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</si>
  <si>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</si>
  <si>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</si>
  <si>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</si>
  <si>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</si>
  <si>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</si>
  <si>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</si>
  <si>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</si>
  <si>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</si>
  <si>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</si>
  <si>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</si>
  <si>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</si>
  <si>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</si>
  <si>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</si>
  <si>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</si>
  <si>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</si>
  <si>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</si>
  <si>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</si>
  <si>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</si>
  <si>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</si>
  <si>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</si>
  <si>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</si>
  <si>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</si>
  <si>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</si>
  <si>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</si>
  <si>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</si>
  <si>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</si>
  <si>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</si>
  <si>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</si>
  <si>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</si>
  <si>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</si>
  <si>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</si>
  <si>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</si>
  <si>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</si>
  <si>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</si>
  <si>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</si>
  <si>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</si>
  <si>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</si>
  <si>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</si>
  <si>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</si>
  <si>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</si>
  <si>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</si>
  <si>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</si>
  <si>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</si>
  <si>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</si>
  <si>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</si>
  <si>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</si>
  <si>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</si>
  <si>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</si>
  <si>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</si>
  <si>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</si>
  <si>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</si>
  <si>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</si>
  <si>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</si>
  <si>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</si>
  <si>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</si>
  <si>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</si>
  <si>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</si>
  <si>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</si>
  <si>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</si>
  <si>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</si>
  <si>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</si>
  <si>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</si>
  <si>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</si>
  <si>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</si>
  <si>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</si>
  <si>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</si>
  <si>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</si>
  <si>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</si>
  <si>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</si>
  <si>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</si>
  <si>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</si>
  <si>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</si>
  <si>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</si>
  <si>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</si>
  <si>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</si>
  <si>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</si>
  <si>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</si>
  <si>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</si>
  <si>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</si>
  <si>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</si>
  <si>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</si>
  <si>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</si>
  <si>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</si>
  <si>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</si>
  <si>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</si>
  <si>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</si>
  <si>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</si>
  <si>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</si>
  <si>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</si>
  <si>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</si>
  <si>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</si>
  <si>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</si>
  <si>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</si>
  <si>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</si>
  <si>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</si>
  <si>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</si>
  <si>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</si>
  <si>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</si>
  <si>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</si>
  <si>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</si>
  <si>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</si>
  <si>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</si>
  <si>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</si>
  <si>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</si>
  <si>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</si>
  <si>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</si>
  <si>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</si>
  <si>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</si>
  <si>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</si>
  <si>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</si>
  <si>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</si>
  <si>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</si>
  <si>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</si>
  <si>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</si>
  <si>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</si>
  <si>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</si>
  <si>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</si>
  <si>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</si>
  <si>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</si>
  <si>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</si>
  <si>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</si>
  <si>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</si>
  <si>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</si>
  <si>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</si>
  <si>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</si>
  <si>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</si>
  <si>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</si>
  <si>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</si>
  <si>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</si>
  <si>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</si>
  <si>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</si>
  <si>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</si>
  <si>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</si>
  <si>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</si>
  <si>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</si>
  <si>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</si>
  <si>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</si>
  <si>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</si>
  <si>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</si>
  <si>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</si>
  <si>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</si>
  <si>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</si>
  <si>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</si>
  <si>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</si>
  <si>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</si>
  <si>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</si>
  <si>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</si>
  <si>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</si>
  <si>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</si>
  <si>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</si>
  <si>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</si>
  <si>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</si>
  <si>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</si>
  <si>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</si>
  <si>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</si>
  <si>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</si>
  <si>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</si>
  <si>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</si>
  <si>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</si>
  <si>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</si>
  <si>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</si>
  <si>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</si>
  <si>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</si>
  <si>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</si>
  <si>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</si>
  <si>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</si>
  <si>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</si>
  <si>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</si>
  <si>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</si>
  <si>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</si>
  <si>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</si>
  <si>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</si>
  <si>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</si>
  <si>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</si>
  <si>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</si>
  <si>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</si>
  <si>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</si>
  <si>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</si>
  <si>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</si>
  <si>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</si>
  <si>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</si>
  <si>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</si>
  <si>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</si>
  <si>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</si>
  <si>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</si>
  <si>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</si>
  <si>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</si>
  <si>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</si>
  <si>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</si>
  <si>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</si>
  <si>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</si>
  <si>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</si>
  <si>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</si>
  <si>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</si>
  <si>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</si>
  <si>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</si>
  <si>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</si>
  <si>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</si>
  <si>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</si>
  <si>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</si>
  <si>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</si>
  <si>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</si>
  <si>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</si>
  <si>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</si>
  <si>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</si>
  <si>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</si>
  <si>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</si>
  <si>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</si>
  <si>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</si>
  <si>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</si>
  <si>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</si>
  <si>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</si>
  <si>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</si>
  <si>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</si>
  <si>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</si>
  <si>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</si>
  <si>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</si>
  <si>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</si>
  <si>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</si>
  <si>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</si>
  <si>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</si>
  <si>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</si>
  <si>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</si>
  <si>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</si>
  <si>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</si>
  <si>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</si>
  <si>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</si>
  <si>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</si>
  <si>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</si>
  <si>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</si>
  <si>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</si>
  <si>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</si>
  <si>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</si>
  <si>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</si>
  <si>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</si>
  <si>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</si>
  <si>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</si>
  <si>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</si>
  <si>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</si>
  <si>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</si>
  <si>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</si>
  <si>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</si>
  <si>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</si>
  <si>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</si>
  <si>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</si>
  <si>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</si>
  <si>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</si>
  <si>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</si>
  <si>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</si>
  <si>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</si>
  <si>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</si>
  <si>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</si>
  <si>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</si>
  <si>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</si>
  <si>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</si>
  <si>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</si>
  <si>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</si>
  <si>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</si>
  <si>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</si>
  <si>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</si>
  <si>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</si>
  <si>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</si>
  <si>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</si>
  <si>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</si>
  <si>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</si>
  <si>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</si>
  <si>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</si>
  <si>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</si>
  <si>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</si>
  <si>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</si>
  <si>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</si>
  <si>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</si>
  <si>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</si>
  <si>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</si>
  <si>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</si>
  <si>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</si>
  <si>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</si>
  <si>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</si>
  <si>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</si>
  <si>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</si>
  <si>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</si>
  <si>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</si>
  <si>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</si>
  <si>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</si>
  <si>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</si>
  <si>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</si>
  <si>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</si>
  <si>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</si>
  <si>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</si>
  <si>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</si>
  <si>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</si>
  <si>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</si>
  <si>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</si>
  <si>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</si>
  <si>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</si>
  <si>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</si>
  <si>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</si>
  <si>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</si>
  <si>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</si>
  <si>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</si>
  <si>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</si>
  <si>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</si>
  <si>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</si>
  <si>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</si>
  <si>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</si>
  <si>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</si>
  <si>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</si>
  <si>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</si>
  <si>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</si>
  <si>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</si>
  <si>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</si>
  <si>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</si>
  <si>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</si>
  <si>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</si>
  <si>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</si>
  <si>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</si>
  <si>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</si>
  <si>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</si>
  <si>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</si>
  <si>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</si>
  <si>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</si>
  <si>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</si>
  <si>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</si>
  <si>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</si>
  <si>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</si>
  <si>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</si>
  <si>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</si>
  <si>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</si>
  <si>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</si>
  <si>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</si>
  <si>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</si>
  <si>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</si>
  <si>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</si>
  <si>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</si>
  <si>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</si>
  <si>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</si>
  <si>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</si>
  <si>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</si>
  <si>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</si>
  <si>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</si>
  <si>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</si>
  <si>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</si>
  <si>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</si>
  <si>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</si>
  <si>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</si>
  <si>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</si>
  <si>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</si>
  <si>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</si>
  <si>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</si>
  <si>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</si>
  <si>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</si>
  <si>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</si>
  <si>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</si>
  <si>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</si>
  <si>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</si>
  <si>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</si>
  <si>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</si>
  <si>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</si>
  <si>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</si>
  <si>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</si>
  <si>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</si>
  <si>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</si>
  <si>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</si>
  <si>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</si>
  <si>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</si>
  <si>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</si>
  <si>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</si>
  <si>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</si>
  <si>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</si>
  <si>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</si>
  <si>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</si>
  <si>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</si>
  <si>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</si>
  <si>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</si>
  <si>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</si>
  <si>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</si>
  <si>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</si>
  <si>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</si>
  <si>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</si>
  <si>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</si>
  <si>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</si>
  <si>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</si>
  <si>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</si>
  <si>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</si>
  <si>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</si>
  <si>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</si>
  <si>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</si>
  <si>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</si>
  <si>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</si>
  <si>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</si>
  <si>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</si>
  <si>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</si>
  <si>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</si>
  <si>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</si>
  <si>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</si>
  <si>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</si>
  <si>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</si>
  <si>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</si>
  <si>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</si>
  <si>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</si>
  <si>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</si>
  <si>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</si>
  <si>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</si>
  <si>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</si>
  <si>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</si>
  <si>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</si>
  <si>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</si>
  <si>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</si>
  <si>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</si>
  <si>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</si>
  <si>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</si>
  <si>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</si>
  <si>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</si>
  <si>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</si>
  <si>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</si>
  <si>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</si>
  <si>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</si>
  <si>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</si>
  <si>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</si>
  <si>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</si>
  <si>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</si>
  <si>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</si>
  <si>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</si>
  <si>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</si>
  <si>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</si>
  <si>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</si>
  <si>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</si>
  <si>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</si>
  <si>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</si>
  <si>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</si>
  <si>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</si>
  <si>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</si>
  <si>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</si>
  <si>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</si>
  <si>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</si>
  <si>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</si>
  <si>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</si>
  <si>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</si>
  <si>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</si>
  <si>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</si>
  <si>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</si>
  <si>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</si>
  <si>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</si>
  <si>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</si>
  <si>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</si>
  <si>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</si>
  <si>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</si>
  <si>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</si>
  <si>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</si>
  <si>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</si>
  <si>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</si>
  <si>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</si>
  <si>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</si>
  <si>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</si>
  <si>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</si>
  <si>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</si>
  <si>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</si>
  <si>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</si>
  <si>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</si>
  <si>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</si>
  <si>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</si>
  <si>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</si>
  <si>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</si>
  <si>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</si>
  <si>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</si>
  <si>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</si>
  <si>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</si>
  <si>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</si>
  <si>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</si>
  <si>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</si>
  <si>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</si>
  <si>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</si>
  <si>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</si>
  <si>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</si>
  <si>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</si>
  <si>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</si>
  <si>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</si>
  <si>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</si>
  <si>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</si>
  <si>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</si>
  <si>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</si>
  <si>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</si>
  <si>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</si>
  <si>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</si>
  <si>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</si>
  <si>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</si>
  <si>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</si>
  <si>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</si>
  <si>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</si>
  <si>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</si>
  <si>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</si>
  <si>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</si>
  <si>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</si>
  <si>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</si>
  <si>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</si>
  <si>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</si>
  <si>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</si>
  <si>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</si>
  <si>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</si>
  <si>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</si>
  <si>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</si>
  <si>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</si>
  <si>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</si>
  <si>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</si>
  <si>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</si>
  <si>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</si>
  <si>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</si>
  <si>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</si>
  <si>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</si>
  <si>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</si>
  <si>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</si>
  <si>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</si>
  <si>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</si>
  <si>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</si>
  <si>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</si>
  <si>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</si>
  <si>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</si>
  <si>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</si>
  <si>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</si>
  <si>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</si>
  <si>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</si>
  <si>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</si>
  <si>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</si>
  <si>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</si>
  <si>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</si>
  <si>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</si>
  <si>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</si>
  <si>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</si>
  <si>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</si>
  <si>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</si>
  <si>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</si>
  <si>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</si>
  <si>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</si>
  <si>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</si>
  <si>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</si>
  <si>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</si>
  <si>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</si>
  <si>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</si>
  <si>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</si>
  <si>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</si>
  <si>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</si>
  <si>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</si>
  <si>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</si>
  <si>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</si>
  <si>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</si>
  <si>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</si>
  <si>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</si>
  <si>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</si>
  <si>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</si>
  <si>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</si>
  <si>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</si>
  <si>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</si>
  <si>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</si>
  <si>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</si>
  <si>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</si>
  <si>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</si>
  <si>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</si>
  <si>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</si>
  <si>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</si>
  <si>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</si>
  <si>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</si>
  <si>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</si>
  <si>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</si>
  <si>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</si>
  <si>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</si>
  <si>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</si>
  <si>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</si>
  <si>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</si>
  <si>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</si>
  <si>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</si>
  <si>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</si>
  <si>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</si>
  <si>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</si>
  <si>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</si>
  <si>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</si>
  <si>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</si>
  <si>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</si>
  <si>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</si>
  <si>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</si>
  <si>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</si>
  <si>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</si>
  <si>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</si>
  <si>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</si>
  <si>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</si>
  <si>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</si>
  <si>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</si>
  <si>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</si>
  <si>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</si>
  <si>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</si>
  <si>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</si>
  <si>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</si>
  <si>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</si>
  <si>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</si>
  <si>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</si>
  <si>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</si>
  <si>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</si>
  <si>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</si>
  <si>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</si>
  <si>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</si>
  <si>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</si>
  <si>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</si>
  <si>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</si>
  <si>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</si>
  <si>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</si>
  <si>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</si>
  <si>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</si>
  <si>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</si>
  <si>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</si>
  <si>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</si>
  <si>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</si>
  <si>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</si>
  <si>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</si>
  <si>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</si>
  <si>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</si>
  <si>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</si>
  <si>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</si>
  <si>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</si>
  <si>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</si>
  <si>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</si>
  <si>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</si>
  <si>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</si>
  <si>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</si>
  <si>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</si>
  <si>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</si>
  <si>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</si>
  <si>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</si>
  <si>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</si>
  <si>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</si>
  <si>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</si>
  <si>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</si>
  <si>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</si>
  <si>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</si>
  <si>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</si>
  <si>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</si>
  <si>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</si>
  <si>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</si>
  <si>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</si>
  <si>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</si>
  <si>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</si>
  <si>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</si>
  <si>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</si>
  <si>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</si>
  <si>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</si>
  <si>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</si>
  <si>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</si>
  <si>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</si>
  <si>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</si>
  <si>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</si>
  <si>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</si>
  <si>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</si>
  <si>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</si>
  <si>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</si>
  <si>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</si>
  <si>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</si>
  <si>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</si>
  <si>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</si>
  <si>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</si>
  <si>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</si>
  <si>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</si>
  <si>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</si>
  <si>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</si>
  <si>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</si>
  <si>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</si>
  <si>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</si>
  <si>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</si>
  <si>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</si>
  <si>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</si>
  <si>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</si>
  <si>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</si>
  <si>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</si>
  <si>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</si>
  <si>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</si>
  <si>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</si>
  <si>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</si>
  <si>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</si>
  <si>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</si>
  <si>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</si>
  <si>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</si>
  <si>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</si>
  <si>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</si>
  <si>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</si>
  <si>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</si>
  <si>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</si>
  <si>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</si>
  <si>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</si>
  <si>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</si>
  <si>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</si>
  <si>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</si>
  <si>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</si>
  <si>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</si>
  <si>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</si>
  <si>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</si>
  <si>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</si>
  <si>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</si>
  <si>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</si>
  <si>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</si>
  <si>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</si>
  <si>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</si>
  <si>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</si>
  <si>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</si>
  <si>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</si>
  <si>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</si>
  <si>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</si>
  <si>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</si>
  <si>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</si>
  <si>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</si>
  <si>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</si>
  <si>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</si>
  <si>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</si>
  <si>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</si>
  <si>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</si>
  <si>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</si>
  <si>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</si>
  <si>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</si>
  <si>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</si>
  <si>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</si>
  <si>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</si>
  <si>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</si>
  <si>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</si>
  <si>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</si>
  <si>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</si>
  <si>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</si>
  <si>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</si>
  <si>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</si>
  <si>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</si>
  <si>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</si>
  <si>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</si>
  <si>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</si>
  <si>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</si>
  <si>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</si>
  <si>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</si>
  <si>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</si>
  <si>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</si>
  <si>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</si>
  <si>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</si>
  <si>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</si>
  <si>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</si>
  <si>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</si>
  <si>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</si>
  <si>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</si>
  <si>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</si>
  <si>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</si>
  <si>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</si>
  <si>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</si>
  <si>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</si>
  <si>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</si>
  <si>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</si>
  <si>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</si>
  <si>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</si>
  <si>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</si>
  <si>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</si>
  <si>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</si>
  <si>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</si>
  <si>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</si>
  <si>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</si>
  <si>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</si>
  <si>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</si>
  <si>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</si>
  <si>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</si>
  <si>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</si>
  <si>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</si>
  <si>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</si>
  <si>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</si>
  <si>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</si>
  <si>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</si>
  <si>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</si>
  <si>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</si>
  <si>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</si>
  <si>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</si>
  <si>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</si>
  <si>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</si>
  <si>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</si>
  <si>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</si>
  <si>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</si>
  <si>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</si>
  <si>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</si>
  <si>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</si>
  <si>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</si>
  <si>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</si>
  <si>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</si>
  <si>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</si>
  <si>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</si>
  <si>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</si>
  <si>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</si>
  <si>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</si>
  <si>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</si>
  <si>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</si>
  <si>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</si>
  <si>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</si>
  <si>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</si>
  <si>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</si>
  <si>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</si>
  <si>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</si>
  <si>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</si>
  <si>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</si>
  <si>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</si>
  <si>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</si>
  <si>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</si>
  <si>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</si>
  <si>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</si>
  <si>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</si>
  <si>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</si>
  <si>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</si>
  <si>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</si>
  <si>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</si>
  <si>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</si>
  <si>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</si>
  <si>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</si>
  <si>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</si>
  <si>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</si>
  <si>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</si>
  <si>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</si>
  <si>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</si>
  <si>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</si>
  <si>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</si>
  <si>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</si>
  <si>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</si>
  <si>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</si>
  <si>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</si>
  <si>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</si>
  <si>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</si>
  <si>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</si>
  <si>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</si>
  <si>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</si>
  <si>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</si>
  <si>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</si>
  <si>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</si>
  <si>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</si>
  <si>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</si>
  <si>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</si>
  <si>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</si>
  <si>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</si>
  <si>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</si>
  <si>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</si>
  <si>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</si>
  <si>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</si>
  <si>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</si>
  <si>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</si>
  <si>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</si>
  <si>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</si>
  <si>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</si>
  <si>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</si>
  <si>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</si>
  <si>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</si>
  <si>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</si>
  <si>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</si>
  <si>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</si>
  <si>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</si>
  <si>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</si>
  <si>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</si>
  <si>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</si>
  <si>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</si>
  <si>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</si>
  <si>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</si>
  <si>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</si>
  <si>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</si>
  <si>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</si>
  <si>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</si>
  <si>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</si>
  <si>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</si>
  <si>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</si>
  <si>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</si>
  <si>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</si>
  <si>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</si>
  <si>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</si>
  <si>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</si>
  <si>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</si>
  <si>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</si>
  <si>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</si>
  <si>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</si>
  <si>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</si>
  <si>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</si>
  <si>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</si>
  <si>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</si>
  <si>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</si>
  <si>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</si>
  <si>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</si>
  <si>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</si>
  <si>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</si>
  <si>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</si>
  <si>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</si>
  <si>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</si>
  <si>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</si>
  <si>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</si>
  <si>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</si>
  <si>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</si>
  <si>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</si>
  <si>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</si>
  <si>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</si>
  <si>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</si>
  <si>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</si>
  <si>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</si>
  <si>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</si>
  <si>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</si>
  <si>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</si>
  <si>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</si>
  <si>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</si>
  <si>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</si>
  <si>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</si>
  <si>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</si>
  <si>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</si>
  <si>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</si>
  <si>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</si>
  <si>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</si>
  <si>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</si>
  <si>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</si>
  <si>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</si>
  <si>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</si>
  <si>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</si>
  <si>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</si>
  <si>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</si>
  <si>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</si>
  <si>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</si>
  <si>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</si>
  <si>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</si>
  <si>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</si>
  <si>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</si>
  <si>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</si>
  <si>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</si>
  <si>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</si>
  <si>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</si>
  <si>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</si>
  <si>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</si>
  <si>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</si>
  <si>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</si>
  <si>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</si>
  <si>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</si>
  <si>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</si>
  <si>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</si>
  <si>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</si>
  <si>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</si>
  <si>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</si>
  <si>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</si>
  <si>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</si>
  <si>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</si>
  <si>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</si>
  <si>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</si>
  <si>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</si>
  <si>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</si>
  <si>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</si>
  <si>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</si>
  <si>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</si>
  <si>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</si>
  <si>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</si>
  <si>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</si>
  <si>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</si>
  <si>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</si>
  <si>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</si>
  <si>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</si>
  <si>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</si>
  <si>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</si>
  <si>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</si>
  <si>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</si>
  <si>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</si>
  <si>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</si>
  <si>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</si>
  <si>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</si>
  <si>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</si>
  <si>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</si>
  <si>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</si>
  <si>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</si>
  <si>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</si>
  <si>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</si>
  <si>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</si>
  <si>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</si>
  <si>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</si>
  <si>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</si>
  <si>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</si>
  <si>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</si>
  <si>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</si>
  <si>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</si>
  <si>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</si>
  <si>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</si>
  <si>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</si>
  <si>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</si>
  <si>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</si>
  <si>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</si>
  <si>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</si>
  <si>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</si>
  <si>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</si>
  <si>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</si>
  <si>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</si>
  <si>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</si>
  <si>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</si>
  <si>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</si>
  <si>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</si>
  <si>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</si>
  <si>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</si>
  <si>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</si>
  <si>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</si>
  <si>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</si>
  <si>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</si>
  <si>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</si>
  <si>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</si>
  <si>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</si>
  <si>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</si>
  <si>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</si>
  <si>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</si>
  <si>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</si>
  <si>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</si>
  <si>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</si>
  <si>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</si>
  <si>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</si>
  <si>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</si>
  <si>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</si>
  <si>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</si>
  <si>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</si>
  <si>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</si>
  <si>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</si>
  <si>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</si>
  <si>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</si>
  <si>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</si>
  <si>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</si>
  <si>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</si>
  <si>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</si>
  <si>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</si>
  <si>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</si>
  <si>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</si>
  <si>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</si>
  <si>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</si>
  <si>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</si>
  <si>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</si>
  <si>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</si>
  <si>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</si>
  <si>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</si>
  <si>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</si>
  <si>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</si>
  <si>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</si>
  <si>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</si>
  <si>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</si>
  <si>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</si>
  <si>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</si>
  <si>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</si>
  <si>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</si>
  <si>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</si>
  <si>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</si>
  <si>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</si>
  <si>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</si>
  <si>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</si>
  <si>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</si>
  <si>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</si>
  <si>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</si>
  <si>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</si>
  <si>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</si>
  <si>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</si>
  <si>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</si>
  <si>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</si>
  <si>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</si>
  <si>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</si>
  <si>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</si>
  <si>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</si>
  <si>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</si>
  <si>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</si>
  <si>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</si>
  <si>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</si>
  <si>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</si>
  <si>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</si>
  <si>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</si>
  <si>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</si>
  <si>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</si>
  <si>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</si>
  <si>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</si>
  <si>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</si>
  <si>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</si>
  <si>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</si>
  <si>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</si>
  <si>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</si>
  <si>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</si>
  <si>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</si>
  <si>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</si>
  <si>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</si>
  <si>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</si>
  <si>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</si>
  <si>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</si>
  <si>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</si>
  <si>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</si>
  <si>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</si>
  <si>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</si>
  <si>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</si>
  <si>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</si>
  <si>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</si>
  <si>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</si>
  <si>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</si>
  <si>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</si>
  <si>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</si>
  <si>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</si>
  <si>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</si>
  <si>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</si>
  <si>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</si>
  <si>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</si>
  <si>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</si>
  <si>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</si>
  <si>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</si>
  <si>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</si>
  <si>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</si>
  <si>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</si>
  <si>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</si>
  <si>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</si>
  <si>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</si>
  <si>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</si>
  <si>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</si>
  <si>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</si>
  <si>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</si>
  <si>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</si>
  <si>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</si>
  <si>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</si>
  <si>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</si>
  <si>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</si>
  <si>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</si>
  <si>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</si>
  <si>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</si>
  <si>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</si>
  <si>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</si>
  <si>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</si>
  <si>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</si>
  <si>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</si>
  <si>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</si>
  <si>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</si>
  <si>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</si>
  <si>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</si>
  <si>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</si>
  <si>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</si>
  <si>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</si>
  <si>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</si>
  <si>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</si>
  <si>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</si>
  <si>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</si>
  <si>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</si>
  <si>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</si>
  <si>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</si>
  <si>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</si>
  <si>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</si>
  <si>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</si>
  <si>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</si>
  <si>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</si>
  <si>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</si>
  <si>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</si>
  <si>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</si>
  <si>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</si>
  <si>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</si>
  <si>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</si>
  <si>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</si>
  <si>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</si>
  <si>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</si>
  <si>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</si>
  <si>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</si>
  <si>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</si>
  <si>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</si>
  <si>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</si>
  <si>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</si>
  <si>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</si>
  <si>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</si>
  <si>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</si>
  <si>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</si>
  <si>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</si>
  <si>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</si>
  <si>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</si>
  <si>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</si>
  <si>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</si>
  <si>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</si>
  <si>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</si>
  <si>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</si>
  <si>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</si>
  <si>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</si>
  <si>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</si>
  <si>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</si>
  <si>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</si>
  <si>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</si>
  <si>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</si>
  <si>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</si>
  <si>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</si>
  <si>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</si>
  <si>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</si>
  <si>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</si>
  <si>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</si>
  <si>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</si>
  <si>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</si>
  <si>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</si>
  <si>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</si>
  <si>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</si>
  <si>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</si>
  <si>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</si>
  <si>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</si>
  <si>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</si>
  <si>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</si>
  <si>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</si>
  <si>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</si>
  <si>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</si>
  <si>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</si>
  <si>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</si>
  <si>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</si>
  <si>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</si>
  <si>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</si>
  <si>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</si>
  <si>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</si>
  <si>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</si>
  <si>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</si>
  <si>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</si>
  <si>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</si>
  <si>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</si>
  <si>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</si>
  <si>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</si>
  <si>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</si>
  <si>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</si>
  <si>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</si>
  <si>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</si>
  <si>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</si>
  <si>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</si>
  <si>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</si>
  <si>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</si>
  <si>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</si>
  <si>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</si>
  <si>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</si>
  <si>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</si>
  <si>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</si>
  <si>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</si>
  <si>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</si>
  <si>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</si>
  <si>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</si>
  <si>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</si>
  <si>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</si>
  <si>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</si>
  <si>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</si>
  <si>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</si>
  <si>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</si>
  <si>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</si>
  <si>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</si>
  <si>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</si>
  <si>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</si>
  <si>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</si>
  <si>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</si>
  <si>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</si>
  <si>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</si>
  <si>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</si>
  <si>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</si>
  <si>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</si>
  <si>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</si>
  <si>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</si>
  <si>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</si>
  <si>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</si>
  <si>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</si>
  <si>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</si>
  <si>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</si>
  <si>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</si>
  <si>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</si>
  <si>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</si>
  <si>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</si>
  <si>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</si>
  <si>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</si>
  <si>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</si>
  <si>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</si>
  <si>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</si>
  <si>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</si>
  <si>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</si>
  <si>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</si>
  <si>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</si>
  <si>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</si>
  <si>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</si>
  <si>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</si>
  <si>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</si>
  <si>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</si>
  <si>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</si>
  <si>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</si>
  <si>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</si>
  <si>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</si>
  <si>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</si>
  <si>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</si>
  <si>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</si>
  <si>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</si>
  <si>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</si>
  <si>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</si>
  <si>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</si>
  <si>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</si>
  <si>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</si>
  <si>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</si>
  <si>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</si>
  <si>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</si>
  <si>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</si>
  <si>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</si>
  <si>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</si>
  <si>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</si>
  <si>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</si>
  <si>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</si>
  <si>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</si>
  <si>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</si>
  <si>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</si>
  <si>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</si>
  <si>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</si>
  <si>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</si>
  <si>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</si>
  <si>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</si>
  <si>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</si>
  <si>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</si>
  <si>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</si>
  <si>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</si>
  <si>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</si>
  <si>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</si>
  <si>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</si>
  <si>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</si>
  <si>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</si>
  <si>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</si>
  <si>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</si>
  <si>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</si>
  <si>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</si>
  <si>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</si>
  <si>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</si>
  <si>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</si>
  <si>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</si>
  <si>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</si>
  <si>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</si>
  <si>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</si>
  <si>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</si>
  <si>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</si>
  <si>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</si>
  <si>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</si>
  <si>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</si>
  <si>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</si>
  <si>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</si>
  <si>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</si>
  <si>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</si>
  <si>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</si>
  <si>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</si>
  <si>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</si>
  <si>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</si>
  <si>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</si>
  <si>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</si>
  <si>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</si>
  <si>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</si>
  <si>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</si>
  <si>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</si>
  <si>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</si>
  <si>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</si>
  <si>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</si>
  <si>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</si>
  <si>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</si>
  <si>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</si>
  <si>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</si>
  <si>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</si>
  <si>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</si>
  <si>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</si>
  <si>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</si>
  <si>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</si>
  <si>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</si>
  <si>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</si>
  <si>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</si>
  <si>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</si>
  <si>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</si>
  <si>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</si>
  <si>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</si>
  <si>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</si>
  <si>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</si>
  <si>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</si>
  <si>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</si>
  <si>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</si>
  <si>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</si>
  <si>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</si>
  <si>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</si>
  <si>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</si>
  <si>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</si>
  <si>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</si>
  <si>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</si>
  <si>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</si>
  <si>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</si>
  <si>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</si>
  <si>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</si>
  <si>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</si>
  <si>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</si>
  <si>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</si>
  <si>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</si>
  <si>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</si>
  <si>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</si>
  <si>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</si>
  <si>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</si>
  <si>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</si>
  <si>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</si>
  <si>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</si>
  <si>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</si>
  <si>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</si>
  <si>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</si>
  <si>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</si>
  <si>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</si>
  <si>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</si>
  <si>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</si>
  <si>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</si>
  <si>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</si>
  <si>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</si>
  <si>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</si>
  <si>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</si>
  <si>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</si>
  <si>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</si>
  <si>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</si>
  <si>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</si>
  <si>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</si>
  <si>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</si>
  <si>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</si>
  <si>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</si>
  <si>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</si>
  <si>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</si>
  <si>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</si>
  <si>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</si>
  <si>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</si>
  <si>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</si>
  <si>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</si>
  <si>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</si>
  <si>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</si>
  <si>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</si>
  <si>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</si>
  <si>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</si>
  <si>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</si>
  <si>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</si>
  <si>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</si>
  <si>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</si>
  <si>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</si>
  <si>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</si>
  <si>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</si>
  <si>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</si>
  <si>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</si>
  <si>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</si>
  <si>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</si>
  <si>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</si>
  <si>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</si>
  <si>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</si>
  <si>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</si>
  <si>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</si>
  <si>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</si>
  <si>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</si>
  <si>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</si>
  <si>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</si>
  <si>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</si>
  <si>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</si>
  <si>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</si>
  <si>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</si>
  <si>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</si>
  <si>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</si>
  <si>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</si>
  <si>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</si>
  <si>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</si>
  <si>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</si>
  <si>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</si>
  <si>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</si>
  <si>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</si>
  <si>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</si>
  <si>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</si>
  <si>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</si>
  <si>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</si>
  <si>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</si>
  <si>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</si>
  <si>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</si>
  <si>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</si>
  <si>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</si>
  <si>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</si>
  <si>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</si>
  <si>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</si>
  <si>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</si>
  <si>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</si>
  <si>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</si>
  <si>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</si>
  <si>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</si>
  <si>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</si>
  <si>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</si>
  <si>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</si>
  <si>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</si>
  <si>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</si>
  <si>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</si>
  <si>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</si>
  <si>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</si>
  <si>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</si>
  <si>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</si>
  <si>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</si>
  <si>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</si>
  <si>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</si>
  <si>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</si>
  <si>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</si>
  <si>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</si>
  <si>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</si>
  <si>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</si>
  <si>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</si>
  <si>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</si>
  <si>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</si>
  <si>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</si>
  <si>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</si>
  <si>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</si>
  <si>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</si>
  <si>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</si>
  <si>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</si>
  <si>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</si>
  <si>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</si>
  <si>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</si>
  <si>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</si>
  <si>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</si>
  <si>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</si>
  <si>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</si>
  <si>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</si>
  <si>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</si>
  <si>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</si>
  <si>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</si>
  <si>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</si>
  <si>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</si>
  <si>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</si>
  <si>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</si>
  <si>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</si>
  <si>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</si>
  <si>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</si>
  <si>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</si>
  <si>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</si>
  <si>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</si>
  <si>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</si>
  <si>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</si>
  <si>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</si>
  <si>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</si>
  <si>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</si>
  <si>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</si>
  <si>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</si>
  <si>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</si>
  <si>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</si>
  <si>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</si>
  <si>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</si>
  <si>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</si>
  <si>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</si>
  <si>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</si>
  <si>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</si>
  <si>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</si>
  <si>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</si>
  <si>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</si>
  <si>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</si>
  <si>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</si>
  <si>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</si>
  <si>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</si>
  <si>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</si>
  <si>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</si>
  <si>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</si>
  <si>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</si>
  <si>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</si>
  <si>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</si>
  <si>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</si>
  <si>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</si>
  <si>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</si>
  <si>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</si>
  <si>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</si>
  <si>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</si>
  <si>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</si>
  <si>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</si>
  <si>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</si>
  <si>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</si>
  <si>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</si>
  <si>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</si>
  <si>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</si>
  <si>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</si>
  <si>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</si>
  <si>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</si>
  <si>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</si>
  <si>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</si>
  <si>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</si>
  <si>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</si>
  <si>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</si>
  <si>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</si>
  <si>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</si>
  <si>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</si>
  <si>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</si>
  <si>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</si>
  <si>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</si>
  <si>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</si>
  <si>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</si>
  <si>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</si>
  <si>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</si>
  <si>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</si>
  <si>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</si>
  <si>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</si>
  <si>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</si>
  <si>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</si>
  <si>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</si>
  <si>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</si>
  <si>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</si>
  <si>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</si>
  <si>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</si>
  <si>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</si>
  <si>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</si>
  <si>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</si>
  <si>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</si>
  <si>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</si>
  <si>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</si>
  <si>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</si>
  <si>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</si>
  <si>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</si>
  <si>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</si>
  <si>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</si>
  <si>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</si>
  <si>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</si>
  <si>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</si>
  <si>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</si>
  <si>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</si>
  <si>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</si>
  <si>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</si>
  <si>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</si>
  <si>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</si>
  <si>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</si>
  <si>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</si>
  <si>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</si>
  <si>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</si>
  <si>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</si>
  <si>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</si>
  <si>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</si>
  <si>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</si>
  <si>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</si>
  <si>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</si>
  <si>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</si>
  <si>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</si>
  <si>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</si>
  <si>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</si>
  <si>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</si>
  <si>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</si>
  <si>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</si>
  <si>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</si>
  <si>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</si>
  <si>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</si>
  <si>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</si>
  <si>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</si>
  <si>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</si>
  <si>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</si>
  <si>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</si>
  <si>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</si>
  <si>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</si>
  <si>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</si>
  <si>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</si>
  <si>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</si>
  <si>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</si>
  <si>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</si>
  <si>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</si>
  <si>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</si>
  <si>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</si>
  <si>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</si>
  <si>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</si>
  <si>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</si>
  <si>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</si>
  <si>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</si>
  <si>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</si>
  <si>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</si>
  <si>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</si>
  <si>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</si>
  <si>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</si>
  <si>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</si>
  <si>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</si>
  <si>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</si>
  <si>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</si>
  <si>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</si>
  <si>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</si>
  <si>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</si>
  <si>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</si>
  <si>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</si>
  <si>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</si>
  <si>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</si>
  <si>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</si>
  <si>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</si>
  <si>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</si>
  <si>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</si>
  <si>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</si>
  <si>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</si>
  <si>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</si>
  <si>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</si>
  <si>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</si>
  <si>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</si>
  <si>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</si>
  <si>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</si>
  <si>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</si>
  <si>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</si>
  <si>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</si>
  <si>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</si>
  <si>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</si>
  <si>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</si>
  <si>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</si>
  <si>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</si>
  <si>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</si>
  <si>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</si>
  <si>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</si>
  <si>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</si>
  <si>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</si>
  <si>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</si>
  <si>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</si>
  <si>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</si>
  <si>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</si>
  <si>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</si>
  <si>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</si>
  <si>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</si>
  <si>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</si>
  <si>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</si>
  <si>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</si>
  <si>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</si>
  <si>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</si>
  <si>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</si>
  <si>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</si>
  <si>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</si>
  <si>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</si>
  <si>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</si>
  <si>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</si>
  <si>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</si>
  <si>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</si>
  <si>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</si>
  <si>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</si>
  <si>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</si>
  <si>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</si>
  <si>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</si>
  <si>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</si>
  <si>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</si>
  <si>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</si>
  <si>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</si>
  <si>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</si>
  <si>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</si>
  <si>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</si>
  <si>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</si>
  <si>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</si>
  <si>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</si>
  <si>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</si>
  <si>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</si>
  <si>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</si>
  <si>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</si>
  <si>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</si>
  <si>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</si>
  <si>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</si>
  <si>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</si>
  <si>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</si>
  <si>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</si>
  <si>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</si>
  <si>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</si>
  <si>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</si>
  <si>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</si>
  <si>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</si>
  <si>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</si>
  <si>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</si>
  <si>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</si>
  <si>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</si>
  <si>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</si>
  <si>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</si>
  <si>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</si>
  <si>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</si>
  <si>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</si>
  <si>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</si>
  <si>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</si>
  <si>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</si>
  <si>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</si>
  <si>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</si>
  <si>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</si>
  <si>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</si>
  <si>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</si>
  <si>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</si>
  <si>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</si>
  <si>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</si>
  <si>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</si>
  <si>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</si>
  <si>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</si>
  <si>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</si>
  <si>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</si>
  <si>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</si>
  <si>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</si>
  <si>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</si>
  <si>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</si>
  <si>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</si>
  <si>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</si>
  <si>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</si>
  <si>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</si>
  <si>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</si>
  <si>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</si>
  <si>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</si>
  <si>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</si>
  <si>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</si>
  <si>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</si>
  <si>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</si>
  <si>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</si>
  <si>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</si>
  <si>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</si>
  <si>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</si>
  <si>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</si>
  <si>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</si>
  <si>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</si>
  <si>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</si>
  <si>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</si>
  <si>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</si>
  <si>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</si>
  <si>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</si>
  <si>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</si>
  <si>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</si>
  <si>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</si>
  <si>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</si>
  <si>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</si>
  <si>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</si>
  <si>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</si>
  <si>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</si>
  <si>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</si>
  <si>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</si>
  <si>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</si>
  <si>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</si>
  <si>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</si>
  <si>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</si>
  <si>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</si>
  <si>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</si>
  <si>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</si>
  <si>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</si>
  <si>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</si>
  <si>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</si>
  <si>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</si>
  <si>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</si>
  <si>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</si>
  <si>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</si>
  <si>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</si>
  <si>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</si>
  <si>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</si>
  <si>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</si>
  <si>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</si>
  <si>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</si>
  <si>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</si>
  <si>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</si>
  <si>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</si>
  <si>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</si>
  <si>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</si>
  <si>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</si>
  <si>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</si>
  <si>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</si>
  <si>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</si>
  <si>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</si>
  <si>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</si>
  <si>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</si>
  <si>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</si>
  <si>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</si>
  <si>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</si>
  <si>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</si>
  <si>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</si>
  <si>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</si>
  <si>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</si>
  <si>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</si>
  <si>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</si>
  <si>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</si>
  <si>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</si>
  <si>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</si>
  <si>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</si>
  <si>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</si>
  <si>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</si>
  <si>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</si>
  <si>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</si>
  <si>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</si>
  <si>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</si>
  <si>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</si>
  <si>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</si>
  <si>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</si>
  <si>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</si>
  <si>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</si>
  <si>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</si>
  <si>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</si>
  <si>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</si>
  <si>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</si>
  <si>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</si>
  <si>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</si>
  <si>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</si>
  <si>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</si>
  <si>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</si>
  <si>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</si>
  <si>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</si>
  <si>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</si>
  <si>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</si>
  <si>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</si>
  <si>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</si>
  <si>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</si>
  <si>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</si>
  <si>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</si>
  <si>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</si>
  <si>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</si>
  <si>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</si>
  <si>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</si>
  <si>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</si>
  <si>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</si>
  <si>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</si>
  <si>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</si>
  <si>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</si>
  <si>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</si>
  <si>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</si>
  <si>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</si>
  <si>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</si>
  <si>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</si>
  <si>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</si>
  <si>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</si>
  <si>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</si>
  <si>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</si>
  <si>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</si>
  <si>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</si>
  <si>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</si>
  <si>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</si>
  <si>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</si>
  <si>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</si>
  <si>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</si>
  <si>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</si>
  <si>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</si>
  <si>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</si>
  <si>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</si>
  <si>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</si>
  <si>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</si>
  <si>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</si>
  <si>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</si>
  <si>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</si>
  <si>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</si>
  <si>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</si>
  <si>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</si>
  <si>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</si>
  <si>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</si>
  <si>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</si>
  <si>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</si>
  <si>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</si>
  <si>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</si>
  <si>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</si>
  <si>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</si>
  <si>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</si>
  <si>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</si>
  <si>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</si>
  <si>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</si>
  <si>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</si>
  <si>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</si>
  <si>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</si>
  <si>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</si>
  <si>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</si>
  <si>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</si>
  <si>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</si>
  <si>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</si>
  <si>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</si>
  <si>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</si>
  <si>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</si>
  <si>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</si>
  <si>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</si>
  <si>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</si>
  <si>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</si>
  <si>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</si>
  <si>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</si>
  <si>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</si>
  <si>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</si>
  <si>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</si>
  <si>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</si>
  <si>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</si>
  <si>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</si>
  <si>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</si>
  <si>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</si>
  <si>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</si>
  <si>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</si>
  <si>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</si>
  <si>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</si>
  <si>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</si>
  <si>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</si>
  <si>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</si>
  <si>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</si>
  <si>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</si>
  <si>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</si>
  <si>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</si>
  <si>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</si>
  <si>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</si>
  <si>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</si>
  <si>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</si>
  <si>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</si>
  <si>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</si>
  <si>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</si>
  <si>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</si>
  <si>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</si>
  <si>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</si>
  <si>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</si>
  <si>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</si>
  <si>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</si>
  <si>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</si>
  <si>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</si>
  <si>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</si>
  <si>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</si>
  <si>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</si>
  <si>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</si>
  <si>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</si>
  <si>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</si>
  <si>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</si>
  <si>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</si>
  <si>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</si>
  <si>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</si>
  <si>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</si>
  <si>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</si>
  <si>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</si>
  <si>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</si>
  <si>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</si>
  <si>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</si>
  <si>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</si>
  <si>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</si>
  <si>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</si>
  <si>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</si>
  <si>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</si>
  <si>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</si>
  <si>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</si>
  <si>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</si>
  <si>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</si>
  <si>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</si>
  <si>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</si>
  <si>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</si>
  <si>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</si>
  <si>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</si>
  <si>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</si>
  <si>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</si>
  <si>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</si>
  <si>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</si>
  <si>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</si>
  <si>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</si>
  <si>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</si>
  <si>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</si>
  <si>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</si>
  <si>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</si>
  <si>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</si>
  <si>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</si>
  <si>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</si>
  <si>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</si>
  <si>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</si>
  <si>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</si>
  <si>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</si>
  <si>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</si>
  <si>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</si>
  <si>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</si>
  <si>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</si>
  <si>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</si>
  <si>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</si>
  <si>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</si>
  <si>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</si>
  <si>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</si>
  <si>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</si>
  <si>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</si>
  <si>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</si>
  <si>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</si>
  <si>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</si>
  <si>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</si>
  <si>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</si>
  <si>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</si>
  <si>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</si>
  <si>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</si>
  <si>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</si>
  <si>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</si>
  <si>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</si>
  <si>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</si>
  <si>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</si>
  <si>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</si>
  <si>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</si>
  <si>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</si>
  <si>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</si>
  <si>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</si>
  <si>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</si>
  <si>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</si>
  <si>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</si>
  <si>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</si>
  <si>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</si>
  <si>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</si>
  <si>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</si>
  <si>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</si>
  <si>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</si>
  <si>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</si>
  <si>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</si>
  <si>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</si>
  <si>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</si>
  <si>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</si>
  <si>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</si>
  <si>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</si>
  <si>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</si>
  <si>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</si>
  <si>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</si>
  <si>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</si>
  <si>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</si>
  <si>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</si>
  <si>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</si>
  <si>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</si>
  <si>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</si>
  <si>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</si>
  <si>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</si>
  <si>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</si>
  <si>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</si>
  <si>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</si>
  <si>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</si>
  <si>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</si>
  <si>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</si>
  <si>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</si>
  <si>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</si>
  <si>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</si>
  <si>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</si>
  <si>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</si>
  <si>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</si>
  <si>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</si>
  <si>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</si>
  <si>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</si>
  <si>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</si>
  <si>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</si>
  <si>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</si>
  <si>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</si>
  <si>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</si>
  <si>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</si>
  <si>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</si>
  <si>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</si>
  <si>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</si>
  <si>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</si>
  <si>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</si>
  <si>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</si>
  <si>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</si>
  <si>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</si>
  <si>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</si>
  <si>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</si>
  <si>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</si>
  <si>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</si>
  <si>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</si>
  <si>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</si>
  <si>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</si>
  <si>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</si>
  <si>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</si>
  <si>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</si>
  <si>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</si>
  <si>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</si>
  <si>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</si>
  <si>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</si>
  <si>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</si>
  <si>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</si>
  <si>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</si>
  <si>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</si>
  <si>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</si>
  <si>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</si>
  <si>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</si>
  <si>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</si>
  <si>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</si>
  <si>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</si>
  <si>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</si>
  <si>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</si>
  <si>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</si>
  <si>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</si>
  <si>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</si>
  <si>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</si>
  <si>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</si>
  <si>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</si>
  <si>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</si>
  <si>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</si>
  <si>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</si>
  <si>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</si>
  <si>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</si>
  <si>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</si>
  <si>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</si>
  <si>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</si>
  <si>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</si>
  <si>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</si>
  <si>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</si>
  <si>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</si>
  <si>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</si>
  <si>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</si>
  <si>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</si>
  <si>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</si>
  <si>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</si>
  <si>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</si>
  <si>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</si>
  <si>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</si>
  <si>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</si>
  <si>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</si>
  <si>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</si>
  <si>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</si>
  <si>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</si>
  <si>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</si>
  <si>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</si>
  <si>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</si>
  <si>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</si>
  <si>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</si>
  <si>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</si>
  <si>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</si>
  <si>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</si>
  <si>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</si>
  <si>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</si>
  <si>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</si>
  <si>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</si>
  <si>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</si>
  <si>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</si>
  <si>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</si>
  <si>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</si>
  <si>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</si>
  <si>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</si>
  <si>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</si>
  <si>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</si>
  <si>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</si>
  <si>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</si>
  <si>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</si>
  <si>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</si>
  <si>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</si>
  <si>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</si>
  <si>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</si>
  <si>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</si>
  <si>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</si>
  <si>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</si>
  <si>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</si>
  <si>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</si>
  <si>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</si>
  <si>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</si>
  <si>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</si>
  <si>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</si>
  <si>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</si>
  <si>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</si>
  <si>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</si>
  <si>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</si>
  <si>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</si>
  <si>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</si>
  <si>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</si>
  <si>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</si>
  <si>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</si>
  <si>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</si>
  <si>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</si>
  <si>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</si>
  <si>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</si>
  <si>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</si>
  <si>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</si>
  <si>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</si>
  <si>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</si>
  <si>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</si>
  <si>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</si>
  <si>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</si>
  <si>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</si>
  <si>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</si>
  <si>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</si>
  <si>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</si>
  <si>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</si>
  <si>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</si>
  <si>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</si>
  <si>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</si>
  <si>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</si>
  <si>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</si>
  <si>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</si>
  <si>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</si>
  <si>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</si>
  <si>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</si>
  <si>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</si>
  <si>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</si>
  <si>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</si>
  <si>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</si>
  <si>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</si>
  <si>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</si>
  <si>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</si>
  <si>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</si>
  <si>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</si>
  <si>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</si>
  <si>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</si>
  <si>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</si>
  <si>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</si>
  <si>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</si>
  <si>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</si>
  <si>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</si>
  <si>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</si>
  <si>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</si>
  <si>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</si>
  <si>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</si>
  <si>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</si>
  <si>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</si>
  <si>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</si>
  <si>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</si>
  <si>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</si>
  <si>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</si>
  <si>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</si>
  <si>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</si>
  <si>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</si>
  <si>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</si>
  <si>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</si>
  <si>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</si>
  <si>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</si>
  <si>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</si>
  <si>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</si>
  <si>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</si>
  <si>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</si>
  <si>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</si>
  <si>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</si>
  <si>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</si>
  <si>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</si>
  <si>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</si>
  <si>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</si>
  <si>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</si>
  <si>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</si>
  <si>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</si>
  <si>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</si>
  <si>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</si>
  <si>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</si>
  <si>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</si>
  <si>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</si>
  <si>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</si>
  <si>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</si>
  <si>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</si>
  <si>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</si>
  <si>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</si>
  <si>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</si>
  <si>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</si>
  <si>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</si>
  <si>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</si>
  <si>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</si>
  <si>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</si>
  <si>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</si>
  <si>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</si>
  <si>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</si>
  <si>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</si>
  <si>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</si>
  <si>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</si>
  <si>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</si>
  <si>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</si>
  <si>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</si>
  <si>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</si>
  <si>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</si>
  <si>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</si>
  <si>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</si>
  <si>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</si>
  <si>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</si>
  <si>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</si>
  <si>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</si>
  <si>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</si>
  <si>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</si>
  <si>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</si>
  <si>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</si>
  <si>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</si>
  <si>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</si>
  <si>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</si>
  <si>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</si>
  <si>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</si>
  <si>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</si>
  <si>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</si>
  <si>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</si>
  <si>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</si>
  <si>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</si>
  <si>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</si>
  <si>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</si>
  <si>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</si>
  <si>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</si>
  <si>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</si>
  <si>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</si>
  <si>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</si>
  <si>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</si>
  <si>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</si>
  <si>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</si>
  <si>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</si>
  <si>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</si>
  <si>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</si>
  <si>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</si>
  <si>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</si>
  <si>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</si>
  <si>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</si>
  <si>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</si>
  <si>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</si>
  <si>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</si>
  <si>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</si>
  <si>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</si>
  <si>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</si>
  <si>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</si>
  <si>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</si>
  <si>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</si>
  <si>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</si>
  <si>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</si>
  <si>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</si>
  <si>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</si>
  <si>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</si>
  <si>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</si>
  <si>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</si>
  <si>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</si>
  <si>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</si>
  <si>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</si>
  <si>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</si>
  <si>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</si>
  <si>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</si>
  <si>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</si>
  <si>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</si>
  <si>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</si>
  <si>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</si>
  <si>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</si>
  <si>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</si>
  <si>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</si>
  <si>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</si>
  <si>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</si>
  <si>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</si>
  <si>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</si>
  <si>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</si>
  <si>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</si>
  <si>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</si>
  <si>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</si>
  <si>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</si>
  <si>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</si>
  <si>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</si>
  <si>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</si>
  <si>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</si>
  <si>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</si>
  <si>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</si>
  <si>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</si>
  <si>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</si>
  <si>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</si>
  <si>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</si>
  <si>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</si>
  <si>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</si>
  <si>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</si>
  <si>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</si>
  <si>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</si>
  <si>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</si>
  <si>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</si>
  <si>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</si>
  <si>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</si>
  <si>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</si>
  <si>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</si>
  <si>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</si>
  <si>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</si>
  <si>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</si>
  <si>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</si>
  <si>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</si>
  <si>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</si>
  <si>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</si>
  <si>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</si>
  <si>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</si>
  <si>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</si>
  <si>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</si>
  <si>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</si>
  <si>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</si>
  <si>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</si>
  <si>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</si>
  <si>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</si>
  <si>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</si>
  <si>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</si>
  <si>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</si>
  <si>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</si>
  <si>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</si>
  <si>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</si>
  <si>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</si>
  <si>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</si>
  <si>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</si>
  <si>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</si>
  <si>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</si>
  <si>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</si>
  <si>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</si>
  <si>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</si>
  <si>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</si>
  <si>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</si>
  <si>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</si>
  <si>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</si>
  <si>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</si>
  <si>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</si>
  <si>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</si>
  <si>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</si>
  <si>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</si>
  <si>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</si>
  <si>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</si>
  <si>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</si>
  <si>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</si>
  <si>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</si>
  <si>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</si>
  <si>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</si>
  <si>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</si>
  <si>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</si>
  <si>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</si>
  <si>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</si>
  <si>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</si>
  <si>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</si>
  <si>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</si>
  <si>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</si>
  <si>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</si>
  <si>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</si>
  <si>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</si>
  <si>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</si>
  <si>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</si>
  <si>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</si>
  <si>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</si>
  <si>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</si>
  <si>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</si>
  <si>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</si>
  <si>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</si>
  <si>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</si>
  <si>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</si>
  <si>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</si>
  <si>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</si>
  <si>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</si>
  <si>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</si>
  <si>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</si>
  <si>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</si>
  <si>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</si>
  <si>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</si>
  <si>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</si>
  <si>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</si>
  <si>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</si>
  <si>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</si>
  <si>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</si>
  <si>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</si>
  <si>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</si>
  <si>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</si>
  <si>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</si>
  <si>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</si>
  <si>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</si>
  <si>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</si>
  <si>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</si>
  <si>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</si>
  <si>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</si>
  <si>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</si>
  <si>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</si>
  <si>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</si>
  <si>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</si>
  <si>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</si>
  <si>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</si>
  <si>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</si>
  <si>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</si>
  <si>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</si>
  <si>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</si>
  <si>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</si>
  <si>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</si>
  <si>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</si>
  <si>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</si>
  <si>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</si>
  <si>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</si>
  <si>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</si>
  <si>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</si>
  <si>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</si>
  <si>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</si>
  <si>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</si>
  <si>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</si>
  <si>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</si>
  <si>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</si>
  <si>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</si>
  <si>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</si>
  <si>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</si>
  <si>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</si>
  <si>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</si>
  <si>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</si>
  <si>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</si>
  <si>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</si>
  <si>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</si>
  <si>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</si>
  <si>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</si>
  <si>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</si>
  <si>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</si>
  <si>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</si>
  <si>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</si>
  <si>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</si>
  <si>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</si>
  <si>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</si>
  <si>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</si>
  <si>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</si>
  <si>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</si>
  <si>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</si>
  <si>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</si>
  <si>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</si>
  <si>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</si>
  <si>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</si>
  <si>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</si>
  <si>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</si>
  <si>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</si>
  <si>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</si>
  <si>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</si>
  <si>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</si>
  <si>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</si>
  <si>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</si>
  <si>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</si>
  <si>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</si>
  <si>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</si>
  <si>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</si>
  <si>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</si>
  <si>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</si>
  <si>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</si>
  <si>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</si>
  <si>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</si>
  <si>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</si>
  <si>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</si>
  <si>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</si>
  <si>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</si>
  <si>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</si>
  <si>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</si>
  <si>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</si>
  <si>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</si>
  <si>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</si>
  <si>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</si>
  <si>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</si>
  <si>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</si>
  <si>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</si>
  <si>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</si>
  <si>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</si>
  <si>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</si>
  <si>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</si>
  <si>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</si>
  <si>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</si>
  <si>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</si>
  <si>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</si>
  <si>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</si>
  <si>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</si>
  <si>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</si>
  <si>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</si>
  <si>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</si>
  <si>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</si>
  <si>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</si>
  <si>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</si>
  <si>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</si>
  <si>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</si>
  <si>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</si>
  <si>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</si>
  <si>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</si>
  <si>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</si>
  <si>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</si>
  <si>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</si>
  <si>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</si>
  <si>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</si>
  <si>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</si>
  <si>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</si>
  <si>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</si>
  <si>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</si>
  <si>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</si>
  <si>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</si>
  <si>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</si>
  <si>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</si>
  <si>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</si>
  <si>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</si>
  <si>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</si>
  <si>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</si>
  <si>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</si>
  <si>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</si>
  <si>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</si>
  <si>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</si>
  <si>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</si>
  <si>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</si>
  <si>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</si>
  <si>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</si>
  <si>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</si>
  <si>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</si>
  <si>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</si>
  <si>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</si>
  <si>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</si>
  <si>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</si>
  <si>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</si>
  <si>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</si>
  <si>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</si>
  <si>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</si>
  <si>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</si>
  <si>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</si>
  <si>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</si>
  <si>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</si>
  <si>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</si>
  <si>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</si>
  <si>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</si>
  <si>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</si>
  <si>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</si>
  <si>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</si>
  <si>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</si>
  <si>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</si>
  <si>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</si>
  <si>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</si>
  <si>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</si>
  <si>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</si>
  <si>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</si>
  <si>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</si>
  <si>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</si>
  <si>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</si>
  <si>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</si>
  <si>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</si>
  <si>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</si>
  <si>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</si>
  <si>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</si>
  <si>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</si>
  <si>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</si>
  <si>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</si>
  <si>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</si>
  <si>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</si>
  <si>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</si>
  <si>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</si>
  <si>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</si>
  <si>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</si>
  <si>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</si>
  <si>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</si>
  <si>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</si>
  <si>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</si>
  <si>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</si>
  <si>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</si>
  <si>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</si>
  <si>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</si>
  <si>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</si>
  <si>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</si>
  <si>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</si>
  <si>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</si>
  <si>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</si>
  <si>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</si>
  <si>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</si>
  <si>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</si>
  <si>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</si>
  <si>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</si>
  <si>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</si>
  <si>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</si>
  <si>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</si>
  <si>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</si>
  <si>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</si>
  <si>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</si>
  <si>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</si>
  <si>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</si>
  <si>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</si>
  <si>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</si>
  <si>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</si>
  <si>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</si>
  <si>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</si>
  <si>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</si>
  <si>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</si>
  <si>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</si>
  <si>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</si>
  <si>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</si>
  <si>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</si>
  <si>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</si>
  <si>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</si>
  <si>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</si>
  <si>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</si>
  <si>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</si>
  <si>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</si>
  <si>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</si>
  <si>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</si>
  <si>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</si>
  <si>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</si>
  <si>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</si>
  <si>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</si>
  <si>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</si>
  <si>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</si>
  <si>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</si>
  <si>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</si>
  <si>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</si>
  <si>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</si>
  <si>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</si>
  <si>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</si>
  <si>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</si>
  <si>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</si>
  <si>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</si>
  <si>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</si>
  <si>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</si>
  <si>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</si>
  <si>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</si>
  <si>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</si>
  <si>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</si>
  <si>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</si>
  <si>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</si>
  <si>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</si>
  <si>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</si>
  <si>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</si>
  <si>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</si>
  <si>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</si>
  <si>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</si>
  <si>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</si>
  <si>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</si>
  <si>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</si>
  <si>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</si>
  <si>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</si>
  <si>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</si>
  <si>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</si>
  <si>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</si>
  <si>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</si>
  <si>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</si>
  <si>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</si>
  <si>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</si>
  <si>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</si>
  <si>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</si>
  <si>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</si>
  <si>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</si>
  <si>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</si>
  <si>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</si>
  <si>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</si>
  <si>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</si>
  <si>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</si>
  <si>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</si>
  <si>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</si>
  <si>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</si>
  <si>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</si>
  <si>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</si>
  <si>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</si>
  <si>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</si>
  <si>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</si>
  <si>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</si>
  <si>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</si>
  <si>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</si>
  <si>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</si>
  <si>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</si>
  <si>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</si>
  <si>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</si>
  <si>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</si>
  <si>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</si>
  <si>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</si>
  <si>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</si>
  <si>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</si>
  <si>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</si>
  <si>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</si>
  <si>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</si>
  <si>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</si>
  <si>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</si>
  <si>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</si>
  <si>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</si>
  <si>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</si>
  <si>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</si>
  <si>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</si>
  <si>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</si>
  <si>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</si>
  <si>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</si>
  <si>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</si>
  <si>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</si>
  <si>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</si>
  <si>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</si>
  <si>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</si>
  <si>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</si>
  <si>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</si>
  <si>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</si>
  <si>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</si>
  <si>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</si>
  <si>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</si>
  <si>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</si>
  <si>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</si>
  <si>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</si>
  <si>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</si>
  <si>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</si>
  <si>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</si>
  <si>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</si>
  <si>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</si>
  <si>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</si>
  <si>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</si>
  <si>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</si>
  <si>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</si>
  <si>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</si>
  <si>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</si>
  <si>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</si>
  <si>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</si>
  <si>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</si>
  <si>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</si>
  <si>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</si>
  <si>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</si>
  <si>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</si>
  <si>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</si>
  <si>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</si>
  <si>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</si>
  <si>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</si>
  <si>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</si>
  <si>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</si>
  <si>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</si>
  <si>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</si>
  <si>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</si>
  <si>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</si>
  <si>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</si>
  <si>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</si>
  <si>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</si>
  <si>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</si>
  <si>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</si>
  <si>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</si>
  <si>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</si>
  <si>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</si>
  <si>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</si>
  <si>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</si>
  <si>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</si>
  <si>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</si>
  <si>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</si>
  <si>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</si>
  <si>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</si>
  <si>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</si>
  <si>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</si>
  <si>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</si>
  <si>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</si>
  <si>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</si>
  <si>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</si>
  <si>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</si>
  <si>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</si>
  <si>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</si>
  <si>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</si>
  <si>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</si>
  <si>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</si>
  <si>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</si>
  <si>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</si>
  <si>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</si>
  <si>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</si>
  <si>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</si>
  <si>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</si>
  <si>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</si>
  <si>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</si>
  <si>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</si>
  <si>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</si>
  <si>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</si>
  <si>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</si>
  <si>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</si>
  <si>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</si>
  <si>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</si>
  <si>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</si>
  <si>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</si>
  <si>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</si>
  <si>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</si>
  <si>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</si>
  <si>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</si>
  <si>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</si>
  <si>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</si>
  <si>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</si>
  <si>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</si>
  <si>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</si>
  <si>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</si>
  <si>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</si>
  <si>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</si>
  <si>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</si>
  <si>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</si>
  <si>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</si>
  <si>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</si>
  <si>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</si>
  <si>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</si>
  <si>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</si>
  <si>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</si>
  <si>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</si>
  <si>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</si>
  <si>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</si>
  <si>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</si>
  <si>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</si>
  <si>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</si>
  <si>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</si>
  <si>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</si>
  <si>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</si>
  <si>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</si>
  <si>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</si>
  <si>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</si>
  <si>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</si>
  <si>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</si>
  <si>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</si>
  <si>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</si>
  <si>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</si>
  <si>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</si>
  <si>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</si>
  <si>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</si>
  <si>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</si>
  <si>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</si>
  <si>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</si>
  <si>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</si>
  <si>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</si>
  <si>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</si>
  <si>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</si>
  <si>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</si>
  <si>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</si>
  <si>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</si>
  <si>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</si>
  <si>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</si>
  <si>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</si>
  <si>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</si>
  <si>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</si>
  <si>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</si>
  <si>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</si>
  <si>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</si>
  <si>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</si>
  <si>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</si>
  <si>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</si>
  <si>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</si>
  <si>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</si>
  <si>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</si>
  <si>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</si>
  <si>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</si>
  <si>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</si>
  <si>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</si>
  <si>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</si>
  <si>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</si>
  <si>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</si>
  <si>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</si>
  <si>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</si>
  <si>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</si>
  <si>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</si>
  <si>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</si>
  <si>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</si>
  <si>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</si>
  <si>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</si>
  <si>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</si>
  <si>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</si>
  <si>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</si>
  <si>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</si>
  <si>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</si>
  <si>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</si>
  <si>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</si>
  <si>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</si>
  <si>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</si>
  <si>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</si>
  <si>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</si>
  <si>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</si>
  <si>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</si>
  <si>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</si>
  <si>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</si>
  <si>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</si>
  <si>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</si>
  <si>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</si>
  <si>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</si>
  <si>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</si>
  <si>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</si>
  <si>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</si>
  <si>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</si>
  <si>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</si>
  <si>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</si>
  <si>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</si>
  <si>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</si>
  <si>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</si>
  <si>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</si>
  <si>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</si>
  <si>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</si>
  <si>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</si>
  <si>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</si>
  <si>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</si>
  <si>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</si>
  <si>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</si>
  <si>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</si>
  <si>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</si>
  <si>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</si>
  <si>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</si>
  <si>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</si>
  <si>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</si>
  <si>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</si>
  <si>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</si>
  <si>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</si>
  <si>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</si>
  <si>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</si>
  <si>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</si>
  <si>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</si>
  <si>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</si>
  <si>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</si>
  <si>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</si>
  <si>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</si>
  <si>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</si>
  <si>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</si>
  <si>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</si>
  <si>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</si>
  <si>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</si>
  <si>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</si>
  <si>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</si>
  <si>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</si>
  <si>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</si>
  <si>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</si>
  <si>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</si>
  <si>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</si>
  <si>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</si>
  <si>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</si>
  <si>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</si>
  <si>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</si>
  <si>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</si>
  <si>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</si>
  <si>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</si>
  <si>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</si>
  <si>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</si>
  <si>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</si>
  <si>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</si>
  <si>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</si>
  <si>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</si>
  <si>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</si>
  <si>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</si>
  <si>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</si>
  <si>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</si>
  <si>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</si>
  <si>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</si>
  <si>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</si>
  <si>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</si>
  <si>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</si>
  <si>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</si>
  <si>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</si>
  <si>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</si>
  <si>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</si>
  <si>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</si>
  <si>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</si>
  <si>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</si>
  <si>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</si>
  <si>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</si>
  <si>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</si>
  <si>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</si>
  <si>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</si>
  <si>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</si>
  <si>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</si>
  <si>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</si>
  <si>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</si>
  <si>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</si>
  <si>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</si>
  <si>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</si>
  <si>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</si>
  <si>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</si>
  <si>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</si>
  <si>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</si>
  <si>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</si>
  <si>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</si>
  <si>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</si>
  <si>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</si>
  <si>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</si>
  <si>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</si>
  <si>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</si>
  <si>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</si>
  <si>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</si>
  <si>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</si>
  <si>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</si>
  <si>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</si>
  <si>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</si>
  <si>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</si>
  <si>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</si>
  <si>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</si>
  <si>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</si>
  <si>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</si>
  <si>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</si>
  <si>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</si>
  <si>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</si>
  <si>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</si>
  <si>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</si>
  <si>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</si>
  <si>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</si>
  <si>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</si>
  <si>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</si>
  <si>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</si>
  <si>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</si>
  <si>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</si>
  <si>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</si>
  <si>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</si>
  <si>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</si>
  <si>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</si>
  <si>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</si>
  <si>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</si>
  <si>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</si>
  <si>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</si>
  <si>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</si>
  <si>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</si>
  <si>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</si>
  <si>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</si>
  <si>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</si>
  <si>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</si>
  <si>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</si>
  <si>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</si>
  <si>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</si>
  <si>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</si>
  <si>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</si>
  <si>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</si>
  <si>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</si>
  <si>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</si>
  <si>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</si>
  <si>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</si>
  <si>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</si>
  <si>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</si>
  <si>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</si>
  <si>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</si>
  <si>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</si>
  <si>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</si>
  <si>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</si>
  <si>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</si>
  <si>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</si>
  <si>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</si>
  <si>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</si>
  <si>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</si>
  <si>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</si>
  <si>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</si>
  <si>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</si>
  <si>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</si>
  <si>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</si>
  <si>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</si>
  <si>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</si>
  <si>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</si>
  <si>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</si>
  <si>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</si>
  <si>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</si>
  <si>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</si>
  <si>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</si>
  <si>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</si>
  <si>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</si>
  <si>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</si>
  <si>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</si>
  <si>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</si>
  <si>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</si>
  <si>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</si>
  <si>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</si>
  <si>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</si>
  <si>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</si>
  <si>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</si>
  <si>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</si>
  <si>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</si>
  <si>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</si>
  <si>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</si>
  <si>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</si>
  <si>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</si>
  <si>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</si>
  <si>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</si>
  <si>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</si>
  <si>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</si>
  <si>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</si>
  <si>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</si>
  <si>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</si>
  <si>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</si>
  <si>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</si>
  <si>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</si>
  <si>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</si>
  <si>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</si>
  <si>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</si>
  <si>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</si>
  <si>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</si>
  <si>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</si>
  <si>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</si>
  <si>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</si>
  <si>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</si>
  <si>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</si>
  <si>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</si>
  <si>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</si>
  <si>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</si>
  <si>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</si>
  <si>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</si>
  <si>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</si>
  <si>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</si>
  <si>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</si>
  <si>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</si>
  <si>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</si>
  <si>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</si>
  <si>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</si>
  <si>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</si>
  <si>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</si>
  <si>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</si>
  <si>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</si>
  <si>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</si>
  <si>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</si>
  <si>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</si>
  <si>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</si>
  <si>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</si>
  <si>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</si>
  <si>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</si>
  <si>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</si>
  <si>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</si>
  <si>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</si>
  <si>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</si>
  <si>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</si>
  <si>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</si>
  <si>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</si>
  <si>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</si>
  <si>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</si>
  <si>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</si>
  <si>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</si>
  <si>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</si>
  <si>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</si>
  <si>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</si>
  <si>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</si>
  <si>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</si>
  <si>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</si>
  <si>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</si>
  <si>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</si>
  <si>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</si>
  <si>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</si>
  <si>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</si>
  <si>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</si>
  <si>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</si>
  <si>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</si>
  <si>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</si>
  <si>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</si>
  <si>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</si>
  <si>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</si>
  <si>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</si>
  <si>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</si>
  <si>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</si>
  <si>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</si>
  <si>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</si>
  <si>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</si>
  <si>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</si>
  <si>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</si>
  <si>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</si>
  <si>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</si>
  <si>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</si>
  <si>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</si>
  <si>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</si>
  <si>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</si>
  <si>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</si>
  <si>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</si>
  <si>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</si>
  <si>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</si>
  <si>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</si>
  <si>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</si>
  <si>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</si>
  <si>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</si>
  <si>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</si>
  <si>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</si>
  <si>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</si>
  <si>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</si>
  <si>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</si>
  <si>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</si>
  <si>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</si>
  <si>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</si>
  <si>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</si>
  <si>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</si>
  <si>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</si>
  <si>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</si>
  <si>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</si>
  <si>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</si>
  <si>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</si>
  <si>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</si>
  <si>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</si>
  <si>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</si>
  <si>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</si>
  <si>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</si>
  <si>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</si>
  <si>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</si>
  <si>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</si>
  <si>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</si>
  <si>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</si>
  <si>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</si>
  <si>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</si>
  <si>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</si>
  <si>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</si>
  <si>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</si>
  <si>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</si>
  <si>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</si>
  <si>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</si>
  <si>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</si>
  <si>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</si>
  <si>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</si>
  <si>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</si>
  <si>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</si>
  <si>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</si>
  <si>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</si>
  <si>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</si>
  <si>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</si>
  <si>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</si>
  <si>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</si>
  <si>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</si>
  <si>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</si>
  <si>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</si>
  <si>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</si>
  <si>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</si>
  <si>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</si>
  <si>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</si>
  <si>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</si>
  <si>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</si>
  <si>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</si>
  <si>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</si>
  <si>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</si>
  <si>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</si>
  <si>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</si>
  <si>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</si>
  <si>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</si>
  <si>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</si>
  <si>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</si>
  <si>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</si>
  <si>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</si>
  <si>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</si>
  <si>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</si>
  <si>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</si>
  <si>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</si>
  <si>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</si>
  <si>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</si>
  <si>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</si>
  <si>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</si>
  <si>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</si>
  <si>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</si>
  <si>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</si>
  <si>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</si>
  <si>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</si>
  <si>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</si>
  <si>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</si>
  <si>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</si>
  <si>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</si>
  <si>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</si>
  <si>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</si>
  <si>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</si>
  <si>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</si>
  <si>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</si>
  <si>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</si>
  <si>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</si>
  <si>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</si>
  <si>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</si>
  <si>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</si>
  <si>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</si>
  <si>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</si>
  <si>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</si>
  <si>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</si>
  <si>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</si>
  <si>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</si>
  <si>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</si>
  <si>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</si>
  <si>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</si>
  <si>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</si>
  <si>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</si>
  <si>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</si>
  <si>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</si>
  <si>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</si>
  <si>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</si>
  <si>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</si>
  <si>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</si>
  <si>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</si>
  <si>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</si>
  <si>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</si>
  <si>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</si>
  <si>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</si>
  <si>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</si>
  <si>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</si>
  <si>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</si>
  <si>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</si>
  <si>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</si>
  <si>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</si>
  <si>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</si>
  <si>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</si>
  <si>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</si>
  <si>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</si>
  <si>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</si>
  <si>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</si>
  <si>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</si>
  <si>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</si>
  <si>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</si>
  <si>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</si>
  <si>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</si>
  <si>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</si>
  <si>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</si>
  <si>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</si>
  <si>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</si>
  <si>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</si>
  <si>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</si>
  <si>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</si>
  <si>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</si>
  <si>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</si>
  <si>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</si>
  <si>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</si>
  <si>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</si>
  <si>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</si>
  <si>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</si>
  <si>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</si>
  <si>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</si>
  <si>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</si>
  <si>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</si>
  <si>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</si>
  <si>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</si>
  <si>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</si>
  <si>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</si>
  <si>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</si>
  <si>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</si>
  <si>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</si>
  <si>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</si>
  <si>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</si>
  <si>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</si>
  <si>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</si>
  <si>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</si>
  <si>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</si>
  <si>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</si>
  <si>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</si>
  <si>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</si>
  <si>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</si>
  <si>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</si>
  <si>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</si>
  <si>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</si>
  <si>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</si>
  <si>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</si>
  <si>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</si>
  <si>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</si>
  <si>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</si>
  <si>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</si>
  <si>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</si>
  <si>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</si>
  <si>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</si>
  <si>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</si>
  <si>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</si>
  <si>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</si>
  <si>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</si>
  <si>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</si>
  <si>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</si>
  <si>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</si>
  <si>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</si>
  <si>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</si>
  <si>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</si>
  <si>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</si>
  <si>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</si>
  <si>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</si>
  <si>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</si>
  <si>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</si>
  <si>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</si>
  <si>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</si>
  <si>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</si>
  <si>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</si>
  <si>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</si>
  <si>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</si>
  <si>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</si>
  <si>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</si>
  <si>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</si>
  <si>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</si>
  <si>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</si>
  <si>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</si>
  <si>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</si>
  <si>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</si>
  <si>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</si>
  <si>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</si>
  <si>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</si>
  <si>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</si>
  <si>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</si>
  <si>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</si>
  <si>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</si>
  <si>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</si>
  <si>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</si>
  <si>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</si>
  <si>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</si>
  <si>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</si>
  <si>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</si>
  <si>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</si>
  <si>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</si>
  <si>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</si>
  <si>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</si>
  <si>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</si>
  <si>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</si>
  <si>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</si>
  <si>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</si>
  <si>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</si>
  <si>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</si>
  <si>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</si>
  <si>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</si>
  <si>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</si>
  <si>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</si>
  <si>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</si>
  <si>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</si>
  <si>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</si>
  <si>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</si>
  <si>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</si>
  <si>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</si>
  <si>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</si>
  <si>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</si>
  <si>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</si>
  <si>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</si>
  <si>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</si>
  <si>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</si>
  <si>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</si>
  <si>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</si>
  <si>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</si>
  <si>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</si>
  <si>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</si>
  <si>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</si>
  <si>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</si>
  <si>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</si>
  <si>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</si>
  <si>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</si>
  <si>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</si>
  <si>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</si>
  <si>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</si>
  <si>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</si>
  <si>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</si>
  <si>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</si>
  <si>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</si>
  <si>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</si>
  <si>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</si>
  <si>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</si>
  <si>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</si>
  <si>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</si>
  <si>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</si>
  <si>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</si>
  <si>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</si>
  <si>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</si>
  <si>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</si>
  <si>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</si>
  <si>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</si>
  <si>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</si>
  <si>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</si>
  <si>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</si>
  <si>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</si>
  <si>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</si>
  <si>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</si>
  <si>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</si>
  <si>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</si>
  <si>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</si>
  <si>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</si>
  <si>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</si>
  <si>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</si>
  <si>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</si>
  <si>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</si>
  <si>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</si>
  <si>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</si>
  <si>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</si>
  <si>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</si>
  <si>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</si>
  <si>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</si>
  <si>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</si>
  <si>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</si>
  <si>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</si>
  <si>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</si>
  <si>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</si>
  <si>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</si>
  <si>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</si>
  <si>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</si>
  <si>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</si>
  <si>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</si>
  <si>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</si>
  <si>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</si>
  <si>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</si>
  <si>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</si>
  <si>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</si>
  <si>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</si>
  <si>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</si>
  <si>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</si>
  <si>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</si>
  <si>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</si>
  <si>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</si>
  <si>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</si>
  <si>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</si>
  <si>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</si>
  <si>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</si>
  <si>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</si>
  <si>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</si>
  <si>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</si>
  <si>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</si>
  <si>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</si>
  <si>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</si>
  <si>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</si>
  <si>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</si>
  <si>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</si>
  <si>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</si>
  <si>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</si>
  <si>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</si>
  <si>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</si>
  <si>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</si>
  <si>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</si>
  <si>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</si>
  <si>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</si>
  <si>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</si>
  <si>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</si>
  <si>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</si>
  <si>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</si>
  <si>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</si>
  <si>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</si>
  <si>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</si>
  <si>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</si>
  <si>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</si>
  <si>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</si>
  <si>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</si>
  <si>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</si>
  <si>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</si>
  <si>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</si>
  <si>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</si>
  <si>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</si>
  <si>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</si>
  <si>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</si>
  <si>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</si>
  <si>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</si>
  <si>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</si>
  <si>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</si>
  <si>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</si>
  <si>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</si>
  <si>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</si>
  <si>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</si>
  <si>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</si>
  <si>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</si>
  <si>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</si>
  <si>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</si>
  <si>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</si>
  <si>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</si>
  <si>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</si>
  <si>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</si>
  <si>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</si>
  <si>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</si>
  <si>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</si>
  <si>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</si>
  <si>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</si>
  <si>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</si>
  <si>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</si>
  <si>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</si>
  <si>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</si>
  <si>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</si>
  <si>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</si>
  <si>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</si>
  <si>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</si>
  <si>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</si>
  <si>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</si>
  <si>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</si>
  <si>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</si>
  <si>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</si>
  <si>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</si>
  <si>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</si>
  <si>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</si>
  <si>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</si>
  <si>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</si>
  <si>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</si>
  <si>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</si>
  <si>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</si>
  <si>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</si>
  <si>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</si>
  <si>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</si>
  <si>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</si>
  <si>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</si>
  <si>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</si>
  <si>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</si>
  <si>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</si>
  <si>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</si>
  <si>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</si>
  <si>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</si>
  <si>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</si>
  <si>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</si>
  <si>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</si>
  <si>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</si>
  <si>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</si>
  <si>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</si>
  <si>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</si>
  <si>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</si>
  <si>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</si>
  <si>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</si>
  <si>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</si>
  <si>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</si>
  <si>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</si>
  <si>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</si>
  <si>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</si>
  <si>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</si>
  <si>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</si>
  <si>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</si>
  <si>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</si>
  <si>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</si>
  <si>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</si>
  <si>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</si>
  <si>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</si>
  <si>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</si>
  <si>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</si>
  <si>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</si>
  <si>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</si>
  <si>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</si>
  <si>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</si>
  <si>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</si>
  <si>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</si>
  <si>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</si>
  <si>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</si>
  <si>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</si>
  <si>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</si>
  <si>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</si>
  <si>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</si>
  <si>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</si>
  <si>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</si>
  <si>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</si>
  <si>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</si>
  <si>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</si>
  <si>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</si>
  <si>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</si>
  <si>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</si>
  <si>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</si>
  <si>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</si>
  <si>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</si>
  <si>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</si>
  <si>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</si>
  <si>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</si>
  <si>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</si>
  <si>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</si>
  <si>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</si>
  <si>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</si>
  <si>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</si>
  <si>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</si>
  <si>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</si>
  <si>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</si>
  <si>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</si>
  <si>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</si>
  <si>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</si>
  <si>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</si>
  <si>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</si>
  <si>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</si>
  <si>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</si>
  <si>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</si>
  <si>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</si>
  <si>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</si>
  <si>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</si>
  <si>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</si>
  <si>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</si>
  <si>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</si>
  <si>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</si>
  <si>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</si>
  <si>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</si>
  <si>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</si>
  <si>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</si>
  <si>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</si>
  <si>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</si>
  <si>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</si>
  <si>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</si>
  <si>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</si>
  <si>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</si>
  <si>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</si>
  <si>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</si>
  <si>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</si>
  <si>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</si>
  <si>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</si>
  <si>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</si>
  <si>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</si>
  <si>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</si>
  <si>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</si>
  <si>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</si>
  <si>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</si>
  <si>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</si>
  <si>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</si>
  <si>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</si>
  <si>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</si>
  <si>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</si>
  <si>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</si>
  <si>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</si>
  <si>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</si>
  <si>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</si>
  <si>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</si>
  <si>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</si>
  <si>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</si>
  <si>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</si>
  <si>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</si>
  <si>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</si>
  <si>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</si>
  <si>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</si>
  <si>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</si>
  <si>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</si>
  <si>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</si>
  <si>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</si>
  <si>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</si>
  <si>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</si>
  <si>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</si>
  <si>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</si>
  <si>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</si>
  <si>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</si>
  <si>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</si>
  <si>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</si>
  <si>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</si>
  <si>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</si>
  <si>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</si>
  <si>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</si>
  <si>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</si>
  <si>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</si>
  <si>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</si>
  <si>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</si>
  <si>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</si>
  <si>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</si>
  <si>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</si>
  <si>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</si>
  <si>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</si>
  <si>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</si>
  <si>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</si>
  <si>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</si>
  <si>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</si>
  <si>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</si>
  <si>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</si>
  <si>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</si>
  <si>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</si>
  <si>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</si>
  <si>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</si>
  <si>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</si>
  <si>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</si>
  <si>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</si>
  <si>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</si>
  <si>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</si>
  <si>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</si>
  <si>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</si>
  <si>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</si>
  <si>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</si>
  <si>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</si>
  <si>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</si>
  <si>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</si>
  <si>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</si>
  <si>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</si>
  <si>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</si>
  <si>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</si>
  <si>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</si>
  <si>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</si>
  <si>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</si>
  <si>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</si>
  <si>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</si>
  <si>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</si>
  <si>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</si>
  <si>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</si>
  <si>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</si>
  <si>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</si>
  <si>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</si>
  <si>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</si>
  <si>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</si>
  <si>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</si>
  <si>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</si>
  <si>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</si>
  <si>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</si>
  <si>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</si>
  <si>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</si>
  <si>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</si>
  <si>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</si>
  <si>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</si>
  <si>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</si>
  <si>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</si>
  <si>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</si>
  <si>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</si>
  <si>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</si>
  <si>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</si>
  <si>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</si>
  <si>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</si>
  <si>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</si>
  <si>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</si>
  <si>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</si>
  <si>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</si>
  <si>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</si>
  <si>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</si>
  <si>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</si>
  <si>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</si>
  <si>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</si>
  <si>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</si>
  <si>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</si>
  <si>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</si>
  <si>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</si>
  <si>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</si>
  <si>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</si>
  <si>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</si>
  <si>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</si>
  <si>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</si>
  <si>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</si>
  <si>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</si>
  <si>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</si>
  <si>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</si>
  <si>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</si>
  <si>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</si>
  <si>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</si>
  <si>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</si>
  <si>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</si>
  <si>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</si>
  <si>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</si>
  <si>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</si>
  <si>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</si>
  <si>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</si>
  <si>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</si>
  <si>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</si>
  <si>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</si>
  <si>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</si>
  <si>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</si>
  <si>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</si>
  <si>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</si>
  <si>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</si>
  <si>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</si>
  <si>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</si>
  <si>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</si>
  <si>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</si>
  <si>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</si>
  <si>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</si>
  <si>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</si>
  <si>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</si>
  <si>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</si>
  <si>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</si>
  <si>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</si>
  <si>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</si>
  <si>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</si>
  <si>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</si>
  <si>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</si>
  <si>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</si>
  <si>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</si>
  <si>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</si>
  <si>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</si>
  <si>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</si>
  <si>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</si>
  <si>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</si>
  <si>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</si>
  <si>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</si>
  <si>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</si>
  <si>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</si>
  <si>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</si>
  <si>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</si>
  <si>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</si>
  <si>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</si>
  <si>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</si>
  <si>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</si>
  <si>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</si>
  <si>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</si>
  <si>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</si>
  <si>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</si>
  <si>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</si>
  <si>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</si>
  <si>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</si>
  <si>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</si>
  <si>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</si>
  <si>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</si>
  <si>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</si>
  <si>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</si>
  <si>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</si>
  <si>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</si>
  <si>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</si>
  <si>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</si>
  <si>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</si>
  <si>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</si>
  <si>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</si>
  <si>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</si>
  <si>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</si>
  <si>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</si>
  <si>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</si>
  <si>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</si>
  <si>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</si>
  <si>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</si>
  <si>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</si>
  <si>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</si>
  <si>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</si>
  <si>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</si>
  <si>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</si>
  <si>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</si>
  <si>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</si>
  <si>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</si>
  <si>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</si>
  <si>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</si>
  <si>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</si>
  <si>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</si>
  <si>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</si>
  <si>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</si>
  <si>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</si>
  <si>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</si>
  <si>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</si>
  <si>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</si>
  <si>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</si>
  <si>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</si>
  <si>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</si>
  <si>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</si>
  <si>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</si>
  <si>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</si>
  <si>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</si>
  <si>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</si>
  <si>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</si>
  <si>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</si>
  <si>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</si>
  <si>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</si>
  <si>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</si>
  <si>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</si>
  <si>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</si>
  <si>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</si>
  <si>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</si>
  <si>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</si>
  <si>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</si>
  <si>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</si>
  <si>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</si>
  <si>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</si>
  <si>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</si>
  <si>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</si>
  <si>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</si>
  <si>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</si>
  <si>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</si>
  <si>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</si>
  <si>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</si>
  <si>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</si>
  <si>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</si>
  <si>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</si>
  <si>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</si>
  <si>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</si>
  <si>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</si>
  <si>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</si>
  <si>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</si>
  <si>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</si>
  <si>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</si>
  <si>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</si>
  <si>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</si>
  <si>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</si>
  <si>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</si>
  <si>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</si>
  <si>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</si>
  <si>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</si>
  <si>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</si>
  <si>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</si>
  <si>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</si>
  <si>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</si>
  <si>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</si>
  <si>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</si>
  <si>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</si>
  <si>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</si>
  <si>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</si>
  <si>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</si>
  <si>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</si>
  <si>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</si>
  <si>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</si>
  <si>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</si>
  <si>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</si>
  <si>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</si>
  <si>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</si>
  <si>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</si>
  <si>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</si>
  <si>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</si>
  <si>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</si>
  <si>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</si>
  <si>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</si>
  <si>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</si>
  <si>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</si>
  <si>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</si>
  <si>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</si>
  <si>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</si>
  <si>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</si>
  <si>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</si>
  <si>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</si>
  <si>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</si>
  <si>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</si>
  <si>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</si>
  <si>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</si>
  <si>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</si>
  <si>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</si>
  <si>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</si>
  <si>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</si>
  <si>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</si>
  <si>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</si>
  <si>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</si>
  <si>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</si>
  <si>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</si>
  <si>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</si>
  <si>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</si>
  <si>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</si>
  <si>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</si>
  <si>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</si>
  <si>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</si>
  <si>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</si>
  <si>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</si>
  <si>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</si>
  <si>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</si>
  <si>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</si>
  <si>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</si>
  <si>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</si>
  <si>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</si>
  <si>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</si>
  <si>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</si>
  <si>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</si>
  <si>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</si>
  <si>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</si>
  <si>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</si>
  <si>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</si>
  <si>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</si>
  <si>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</si>
  <si>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</si>
  <si>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</si>
  <si>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</si>
  <si>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</si>
  <si>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</si>
  <si>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</si>
  <si>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</si>
  <si>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</si>
  <si>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</si>
  <si>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</si>
  <si>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</si>
  <si>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</si>
  <si>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</si>
  <si>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</si>
  <si>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</si>
  <si>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</si>
  <si>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</si>
  <si>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</si>
  <si>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</si>
  <si>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</si>
  <si>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</si>
  <si>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</si>
  <si>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</si>
  <si>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</si>
  <si>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</si>
  <si>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</si>
  <si>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</si>
  <si>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</si>
  <si>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</si>
  <si>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</si>
  <si>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</si>
  <si>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</si>
  <si>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</si>
  <si>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</si>
  <si>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</si>
  <si>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</si>
  <si>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</si>
  <si>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</si>
  <si>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</si>
  <si>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</si>
  <si>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</si>
  <si>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</si>
  <si>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</si>
  <si>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</si>
  <si>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</si>
  <si>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</si>
  <si>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</si>
  <si>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</si>
  <si>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</si>
  <si>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</si>
  <si>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</si>
  <si>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</si>
  <si>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</si>
  <si>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</si>
  <si>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</si>
  <si>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</si>
  <si>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</si>
  <si>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</si>
  <si>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</si>
  <si>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</si>
  <si>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</si>
  <si>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</si>
  <si>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</si>
  <si>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</si>
  <si>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</si>
  <si>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</si>
  <si>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</si>
  <si>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</si>
  <si>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</si>
  <si>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</si>
  <si>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</si>
  <si>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</si>
  <si>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</si>
  <si>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</si>
  <si>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</si>
  <si>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</si>
  <si>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</si>
  <si>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</si>
  <si>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</si>
  <si>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</si>
  <si>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</si>
  <si>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</si>
  <si>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</si>
  <si>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</si>
  <si>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</si>
  <si>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</si>
  <si>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</si>
  <si>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</si>
  <si>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</si>
  <si>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</si>
  <si>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</si>
  <si>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</si>
  <si>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</si>
  <si>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</si>
  <si>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</si>
  <si>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</si>
  <si>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</si>
  <si>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</si>
  <si>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</si>
  <si>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</si>
  <si>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</si>
  <si>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</si>
  <si>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</si>
  <si>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</si>
  <si>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</si>
  <si>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</si>
  <si>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</si>
  <si>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</si>
  <si>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</si>
  <si>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</si>
  <si>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</si>
  <si>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</si>
  <si>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</si>
  <si>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</si>
  <si>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</si>
  <si>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</si>
  <si>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</si>
  <si>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</si>
  <si>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</si>
  <si>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</si>
  <si>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</si>
  <si>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</si>
  <si>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</si>
  <si>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</si>
  <si>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</si>
  <si>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</si>
  <si>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</si>
  <si>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</si>
  <si>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</si>
  <si>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</si>
  <si>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</si>
  <si>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</si>
  <si>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</si>
  <si>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</si>
  <si>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</si>
  <si>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</si>
  <si>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</si>
  <si>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</si>
  <si>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</si>
  <si>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</si>
  <si>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</si>
  <si>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</si>
  <si>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</si>
  <si>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</si>
  <si>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</si>
  <si>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</si>
  <si>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</si>
  <si>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</si>
  <si>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</si>
  <si>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</si>
  <si>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</si>
  <si>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</si>
  <si>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</si>
  <si>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</si>
  <si>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</si>
  <si>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</si>
  <si>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</si>
  <si>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</si>
  <si>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</si>
  <si>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</si>
  <si>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</si>
  <si>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</si>
  <si>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</si>
  <si>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</si>
  <si>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</si>
  <si>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</si>
  <si>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</si>
  <si>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</si>
  <si>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</si>
  <si>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</si>
  <si>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</si>
  <si>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</si>
  <si>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</si>
  <si>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</si>
  <si>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</si>
  <si>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</si>
  <si>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</si>
  <si>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</si>
  <si>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</si>
  <si>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</si>
  <si>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</si>
  <si>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</si>
  <si>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</si>
  <si>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</si>
  <si>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</si>
  <si>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</si>
  <si>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</si>
  <si>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</si>
  <si>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</si>
  <si>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</si>
  <si>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</si>
  <si>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</si>
  <si>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</si>
  <si>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</si>
  <si>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</si>
  <si>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</si>
  <si>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</si>
  <si>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</si>
  <si>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</si>
  <si>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</si>
  <si>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</si>
  <si>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</si>
  <si>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</si>
  <si>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</si>
  <si>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</si>
  <si>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</si>
  <si>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</si>
  <si>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</si>
  <si>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</si>
  <si>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</si>
  <si>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</si>
  <si>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</si>
  <si>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</si>
  <si>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</si>
  <si>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</si>
  <si>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</si>
  <si>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</si>
  <si>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</si>
  <si>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</si>
  <si>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</si>
  <si>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</si>
  <si>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</si>
  <si>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</si>
  <si>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</si>
  <si>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</si>
  <si>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</si>
  <si>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</si>
  <si>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</si>
  <si>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</si>
  <si>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</si>
  <si>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</si>
  <si>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</si>
  <si>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</si>
  <si>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</si>
  <si>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</si>
  <si>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</si>
  <si>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</si>
  <si>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</si>
  <si>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</si>
  <si>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</si>
  <si>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</si>
  <si>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</si>
  <si>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</si>
  <si>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</si>
  <si>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</si>
  <si>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</si>
  <si>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</si>
  <si>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</si>
  <si>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</si>
  <si>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</si>
  <si>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</si>
  <si>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</si>
  <si>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</si>
  <si>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</si>
  <si>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</si>
  <si>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</si>
  <si>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</si>
  <si>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</si>
  <si>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</si>
  <si>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</si>
  <si>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</si>
  <si>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</si>
  <si>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</si>
  <si>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</si>
  <si>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</si>
  <si>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</si>
  <si>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</si>
  <si>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</si>
  <si>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</si>
  <si>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</si>
  <si>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</si>
  <si>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</si>
  <si>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</si>
  <si>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</si>
  <si>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</si>
  <si>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</si>
  <si>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</si>
  <si>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</si>
  <si>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</si>
  <si>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</si>
  <si>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</si>
  <si>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</si>
  <si>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</si>
  <si>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</si>
  <si>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</si>
  <si>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</si>
  <si>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</si>
  <si>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</si>
  <si>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</si>
  <si>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</si>
  <si>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</si>
  <si>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</si>
  <si>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</si>
  <si>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</si>
  <si>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</si>
  <si>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</si>
  <si>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</si>
  <si>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</si>
  <si>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</si>
  <si>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</si>
  <si>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</si>
  <si>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</si>
  <si>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</si>
  <si>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</si>
  <si>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</si>
  <si>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</si>
  <si>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</si>
  <si>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</si>
  <si>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</si>
  <si>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</si>
  <si>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</si>
  <si>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</si>
  <si>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</si>
  <si>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</si>
  <si>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</si>
  <si>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</si>
  <si>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</si>
  <si>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</si>
  <si>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</si>
  <si>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</si>
  <si>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</si>
  <si>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</si>
  <si>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</si>
  <si>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</si>
  <si>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</si>
  <si>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</si>
  <si>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</si>
  <si>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</si>
  <si>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</si>
  <si>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</si>
  <si>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</si>
  <si>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</si>
  <si>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</si>
  <si>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</si>
  <si>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</si>
  <si>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</si>
  <si>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</si>
  <si>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</si>
  <si>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</si>
  <si>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</si>
  <si>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</si>
  <si>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</si>
  <si>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</si>
  <si>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</si>
  <si>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</si>
  <si>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</si>
  <si>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</si>
  <si>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</si>
  <si>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</si>
  <si>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</si>
  <si>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</si>
  <si>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</si>
  <si>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</si>
  <si>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</si>
  <si>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</si>
  <si>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</si>
  <si>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</si>
  <si>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</si>
  <si>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</si>
  <si>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</si>
  <si>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</si>
  <si>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</si>
  <si>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</si>
  <si>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</si>
  <si>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</si>
  <si>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</si>
  <si>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</si>
  <si>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</si>
  <si>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</si>
  <si>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</si>
  <si>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</si>
  <si>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</si>
  <si>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</si>
  <si>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</si>
  <si>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</si>
  <si>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</si>
  <si>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</si>
  <si>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</si>
  <si>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</si>
  <si>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</si>
  <si>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</si>
  <si>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</si>
  <si>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</si>
  <si>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</si>
  <si>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</si>
  <si>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</si>
  <si>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</si>
  <si>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</si>
  <si>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</si>
  <si>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</si>
  <si>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</si>
  <si>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</si>
  <si>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</si>
  <si>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</si>
  <si>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</si>
  <si>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</si>
  <si>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</si>
  <si>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</si>
  <si>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</si>
  <si>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</si>
  <si>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</si>
  <si>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</si>
  <si>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</si>
  <si>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</si>
  <si>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</si>
  <si>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</si>
  <si>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</si>
  <si>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</si>
  <si>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</si>
  <si>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</si>
  <si>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</si>
  <si>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</si>
  <si>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</si>
  <si>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</si>
  <si>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</si>
  <si>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</si>
  <si>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</si>
  <si>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</si>
  <si>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</si>
  <si>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</si>
  <si>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</si>
  <si>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</si>
  <si>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</si>
  <si>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</si>
  <si>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</si>
  <si>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</si>
  <si>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</si>
  <si>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</si>
  <si>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</si>
  <si>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</si>
  <si>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</si>
  <si>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</si>
  <si>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</si>
  <si>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</si>
  <si>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</si>
  <si>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</si>
  <si>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</si>
  <si>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</si>
  <si>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</si>
  <si>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</si>
  <si>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</si>
  <si>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</si>
  <si>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</si>
  <si>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</si>
  <si>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</si>
  <si>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</si>
  <si>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</si>
  <si>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</si>
  <si>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</si>
  <si>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</si>
  <si>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</si>
  <si>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</si>
  <si>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</si>
  <si>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</si>
  <si>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</si>
  <si>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</si>
  <si>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</si>
  <si>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</si>
  <si>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</si>
  <si>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</si>
  <si>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</si>
  <si>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</si>
  <si>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</si>
  <si>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</si>
  <si>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</si>
  <si>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</si>
  <si>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</si>
  <si>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</si>
  <si>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</si>
  <si>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</si>
  <si>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</si>
  <si>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</si>
  <si>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</si>
  <si>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</si>
  <si>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</si>
  <si>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</si>
  <si>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</si>
  <si>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</si>
  <si>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</si>
  <si>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</si>
  <si>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</si>
  <si>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</si>
  <si>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</si>
  <si>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</si>
  <si>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</si>
  <si>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</si>
  <si>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</si>
  <si>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</si>
  <si>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</si>
  <si>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</si>
  <si>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</si>
  <si>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</si>
  <si>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</si>
  <si>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</si>
  <si>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</si>
  <si>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</si>
  <si>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</si>
  <si>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</si>
  <si>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</si>
  <si>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</si>
  <si>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</si>
  <si>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</si>
  <si>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</si>
  <si>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</si>
  <si>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</si>
  <si>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</si>
  <si>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</si>
  <si>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</si>
  <si>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</si>
  <si>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</si>
  <si>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</si>
  <si>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</si>
  <si>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</si>
  <si>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</si>
  <si>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</si>
  <si>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</si>
  <si>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</si>
  <si>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</si>
  <si>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</si>
  <si>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</si>
  <si>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</si>
  <si>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</si>
  <si>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</si>
  <si>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</si>
  <si>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</si>
  <si>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</si>
  <si>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</si>
  <si>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</si>
  <si>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</si>
  <si>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</si>
  <si>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</si>
  <si>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</si>
  <si>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</si>
  <si>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</si>
  <si>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</si>
  <si>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</si>
  <si>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</si>
  <si>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</si>
  <si>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</si>
  <si>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</si>
  <si>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</si>
  <si>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</si>
  <si>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</si>
  <si>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</si>
  <si>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</si>
  <si>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</si>
  <si>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</si>
  <si>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</si>
  <si>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</si>
  <si>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</si>
  <si>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</si>
  <si>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</si>
  <si>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</si>
  <si>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</si>
  <si>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</si>
  <si>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</si>
  <si>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</si>
  <si>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</si>
  <si>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</si>
  <si>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</si>
  <si>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</si>
  <si>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</si>
  <si>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</si>
  <si>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</si>
  <si>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</si>
  <si>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</si>
  <si>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</si>
  <si>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</si>
  <si>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</si>
  <si>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</si>
  <si>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</si>
  <si>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</si>
  <si>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</si>
  <si>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</si>
  <si>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</si>
  <si>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</si>
  <si>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</si>
  <si>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</si>
  <si>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</si>
  <si>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</si>
  <si>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</si>
  <si>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</si>
  <si>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</si>
  <si>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</si>
  <si>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</si>
  <si>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</si>
  <si>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</si>
  <si>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</si>
  <si>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</si>
  <si>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</si>
  <si>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</si>
  <si>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</si>
  <si>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</si>
  <si>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</si>
  <si>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</si>
  <si>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</si>
  <si>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</si>
  <si>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</si>
  <si>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</si>
  <si>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</si>
  <si>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</si>
  <si>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</si>
  <si>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</si>
  <si>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</si>
  <si>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</si>
  <si>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</si>
  <si>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</si>
  <si>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</si>
  <si>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</si>
  <si>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</si>
  <si>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</si>
  <si>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</si>
  <si>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</si>
  <si>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</si>
  <si>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</si>
  <si>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</si>
  <si>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</si>
  <si>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</si>
  <si>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</si>
  <si>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</si>
  <si>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</si>
  <si>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</si>
  <si>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</si>
  <si>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</si>
  <si>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</si>
  <si>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</si>
  <si>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</si>
  <si>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</si>
  <si>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</si>
  <si>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</si>
  <si>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</si>
  <si>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</si>
  <si>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</si>
  <si>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</si>
  <si>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</si>
  <si>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</si>
  <si>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</si>
  <si>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</si>
  <si>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</si>
  <si>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</si>
  <si>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</si>
  <si>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</si>
  <si>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</si>
  <si>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</si>
  <si>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</si>
  <si>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</si>
  <si>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</si>
  <si>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</si>
  <si>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</si>
  <si>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</si>
  <si>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</si>
  <si>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</si>
  <si>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</si>
  <si>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</si>
  <si>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</si>
  <si>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</si>
  <si>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</si>
  <si>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</si>
  <si>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</si>
  <si>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</si>
  <si>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</si>
  <si>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</si>
  <si>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</si>
  <si>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</si>
  <si>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</si>
  <si>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</si>
  <si>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</si>
  <si>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</si>
  <si>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</si>
  <si>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</si>
  <si>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</si>
  <si>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</si>
  <si>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</si>
  <si>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</si>
  <si>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</si>
  <si>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</si>
  <si>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</si>
  <si>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</si>
  <si>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</si>
  <si>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</si>
  <si>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</si>
  <si>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</si>
  <si>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</si>
  <si>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</si>
  <si>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</si>
  <si>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</si>
  <si>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</si>
  <si>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</si>
  <si>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</si>
  <si>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</si>
  <si>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</si>
  <si>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</si>
  <si>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</si>
  <si>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</si>
  <si>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</si>
  <si>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</si>
  <si>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</si>
  <si>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</si>
  <si>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</si>
  <si>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</si>
  <si>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</si>
  <si>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</si>
  <si>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</si>
  <si>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</si>
  <si>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</si>
  <si>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</si>
  <si>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</si>
  <si>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</si>
  <si>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</si>
  <si>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</si>
  <si>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</si>
  <si>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</si>
  <si>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</si>
  <si>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</si>
  <si>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</si>
  <si>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</si>
  <si>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</si>
  <si>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</si>
  <si>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</si>
  <si>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</si>
  <si>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</si>
  <si>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</si>
  <si>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</si>
  <si>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</si>
  <si>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</si>
  <si>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</si>
  <si>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</si>
  <si>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</si>
  <si>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</si>
  <si>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</si>
  <si>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</si>
  <si>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</si>
  <si>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</si>
  <si>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</si>
  <si>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</si>
  <si>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</si>
  <si>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</si>
  <si>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</si>
  <si>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</si>
  <si>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</si>
  <si>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</si>
  <si>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</si>
  <si>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</si>
  <si>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</si>
  <si>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</si>
  <si>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</si>
  <si>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</si>
  <si>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</si>
  <si>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</si>
  <si>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</si>
  <si>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</si>
  <si>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</si>
  <si>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</si>
  <si>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</si>
  <si>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</si>
  <si>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</si>
  <si>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</si>
  <si>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</si>
  <si>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</si>
  <si>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</si>
  <si>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</si>
  <si>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</si>
  <si>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</si>
  <si>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</si>
  <si>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</si>
  <si>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</si>
  <si>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</si>
  <si>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</si>
  <si>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</si>
  <si>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</si>
  <si>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</si>
  <si>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</si>
  <si>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</si>
  <si>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</si>
  <si>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</si>
  <si>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</si>
  <si>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</si>
  <si>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</si>
  <si>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</si>
  <si>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</si>
  <si>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</si>
  <si>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</si>
  <si>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</si>
  <si>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</si>
  <si>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</si>
  <si>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</si>
  <si>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</si>
  <si>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</si>
  <si>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</si>
  <si>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</si>
  <si>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</si>
  <si>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</si>
  <si>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</si>
  <si>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</si>
  <si>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</si>
  <si>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</si>
  <si>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</si>
  <si>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</si>
  <si>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</si>
  <si>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</si>
  <si>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</si>
  <si>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</si>
  <si>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</si>
  <si>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</si>
  <si>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</si>
  <si>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</si>
  <si>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</si>
  <si>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</si>
  <si>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</si>
  <si>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</si>
  <si>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</si>
  <si>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</si>
  <si>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</si>
  <si>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</si>
  <si>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</si>
  <si>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</si>
  <si>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</si>
  <si>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</si>
  <si>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</si>
  <si>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</si>
  <si>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</si>
  <si>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</si>
  <si>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</si>
  <si>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</si>
  <si>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</si>
  <si>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</si>
  <si>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</si>
  <si>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</si>
  <si>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</si>
  <si>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</si>
  <si>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</si>
  <si>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</si>
  <si>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</si>
  <si>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</si>
  <si>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</si>
  <si>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</si>
  <si>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</si>
  <si>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</si>
  <si>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</si>
  <si>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</si>
  <si>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</si>
  <si>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</si>
  <si>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</si>
  <si>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</si>
  <si>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</si>
  <si>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</si>
  <si>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</si>
  <si>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</si>
  <si>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</si>
  <si>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</si>
  <si>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</si>
  <si>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</si>
  <si>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</si>
  <si>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</si>
  <si>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</si>
  <si>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</si>
  <si>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</si>
  <si>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</si>
  <si>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</si>
  <si>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</si>
  <si>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</si>
  <si>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</si>
  <si>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</si>
  <si>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</si>
  <si>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</si>
  <si>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</si>
  <si>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</si>
  <si>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</si>
  <si>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</si>
  <si>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</si>
  <si>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</si>
  <si>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</si>
  <si>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</si>
  <si>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</si>
  <si>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</si>
  <si>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</si>
  <si>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</si>
  <si>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</si>
  <si>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</si>
  <si>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</si>
  <si>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</si>
  <si>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</si>
  <si>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</si>
  <si>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</si>
  <si>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</si>
  <si>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</si>
  <si>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</si>
  <si>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</si>
  <si>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</si>
  <si>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</si>
  <si>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</si>
  <si>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</si>
  <si>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</si>
  <si>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</si>
  <si>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</si>
  <si>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</si>
  <si>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</si>
  <si>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</si>
  <si>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</si>
  <si>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</si>
  <si>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</si>
  <si>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</si>
  <si>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</si>
  <si>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</si>
  <si>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</si>
  <si>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</si>
  <si>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</si>
  <si>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</si>
  <si>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</si>
  <si>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</si>
  <si>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</si>
  <si>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</si>
  <si>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</si>
  <si>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</si>
  <si>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</si>
  <si>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</si>
  <si>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</si>
  <si>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</si>
  <si>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</si>
  <si>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</si>
  <si>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</si>
  <si>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</si>
  <si>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</si>
  <si>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</si>
  <si>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</si>
  <si>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</si>
  <si>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</si>
  <si>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</si>
  <si>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</si>
  <si>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</si>
  <si>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</si>
  <si>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</si>
  <si>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</si>
  <si>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</si>
  <si>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</si>
  <si>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</si>
  <si>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</si>
  <si>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</si>
  <si>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</si>
  <si>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</si>
  <si>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</si>
  <si>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</si>
  <si>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</si>
  <si>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</si>
  <si>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</si>
  <si>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</si>
  <si>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</si>
  <si>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</si>
  <si>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</si>
  <si>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</si>
  <si>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</si>
  <si>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</si>
  <si>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</si>
  <si>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</si>
  <si>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</si>
  <si>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</si>
  <si>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</si>
  <si>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</si>
  <si>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</si>
  <si>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</si>
  <si>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</si>
  <si>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</si>
  <si>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</si>
  <si>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</si>
  <si>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</si>
  <si>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</si>
  <si>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</si>
  <si>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</si>
  <si>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</si>
  <si>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</si>
  <si>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</si>
  <si>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</si>
  <si>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</si>
  <si>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</si>
  <si>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</si>
  <si>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</si>
  <si>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</si>
  <si>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</si>
  <si>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</si>
  <si>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</si>
  <si>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</si>
  <si>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</si>
  <si>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</si>
  <si>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</si>
  <si>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</si>
  <si>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</si>
  <si>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</si>
  <si>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</si>
  <si>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</si>
  <si>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</si>
  <si>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</si>
  <si>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</si>
  <si>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</si>
  <si>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</si>
  <si>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</si>
  <si>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</si>
  <si>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</si>
  <si>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</si>
  <si>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</si>
  <si>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</si>
  <si>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</si>
  <si>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</si>
  <si>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</si>
  <si>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</si>
  <si>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</si>
  <si>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</si>
  <si>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</si>
  <si>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</si>
  <si>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</si>
  <si>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</si>
  <si>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</si>
  <si>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</si>
  <si>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</si>
  <si>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</si>
  <si>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</si>
  <si>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</si>
  <si>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</si>
  <si>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</si>
  <si>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</si>
  <si>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</si>
  <si>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</si>
  <si>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</si>
  <si>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</si>
  <si>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</si>
  <si>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</si>
  <si>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</si>
  <si>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</si>
  <si>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</si>
  <si>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</si>
  <si>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</si>
  <si>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</si>
  <si>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</si>
  <si>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</si>
  <si>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</si>
  <si>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</si>
  <si>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</si>
  <si>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</si>
  <si>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</si>
  <si>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</si>
  <si>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</si>
  <si>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</si>
  <si>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</si>
  <si>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</si>
  <si>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</si>
  <si>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</si>
  <si>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</si>
  <si>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</si>
  <si>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</si>
  <si>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</si>
  <si>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</si>
  <si>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</si>
  <si>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</si>
  <si>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</si>
  <si>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</si>
  <si>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</si>
  <si>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</si>
  <si>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</si>
  <si>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</si>
  <si>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</si>
  <si>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</si>
  <si>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</si>
  <si>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</si>
  <si>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</si>
  <si>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</si>
  <si>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</si>
  <si>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</si>
  <si>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</si>
  <si>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</si>
  <si>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</si>
  <si>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</si>
  <si>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</si>
  <si>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</si>
  <si>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</si>
  <si>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</si>
  <si>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</si>
  <si>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</si>
  <si>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</si>
  <si>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</si>
  <si>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</si>
  <si>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</si>
  <si>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</si>
  <si>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</si>
  <si>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</si>
  <si>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</si>
  <si>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</si>
  <si>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</si>
  <si>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</si>
  <si>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</si>
  <si>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</si>
  <si>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</si>
  <si>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</si>
  <si>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</si>
  <si>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</si>
  <si>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</si>
  <si>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</si>
  <si>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</si>
  <si>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</si>
  <si>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</si>
  <si>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</si>
  <si>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</si>
  <si>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</si>
  <si>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</si>
  <si>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</si>
  <si>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</si>
  <si>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</si>
  <si>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</si>
  <si>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</si>
  <si>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</si>
  <si>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</si>
  <si>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</si>
  <si>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</si>
  <si>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</si>
  <si>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</si>
  <si>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</si>
  <si>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</si>
  <si>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</si>
  <si>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</si>
  <si>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</si>
  <si>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</si>
  <si>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</si>
  <si>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</si>
  <si>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</si>
  <si>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</si>
  <si>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</si>
  <si>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</si>
  <si>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</si>
  <si>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</si>
  <si>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</si>
  <si>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</si>
  <si>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</si>
  <si>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</si>
  <si>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</si>
  <si>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</si>
  <si>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</si>
  <si>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</si>
  <si>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</si>
  <si>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</si>
  <si>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</si>
  <si>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</si>
  <si>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</si>
  <si>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</si>
  <si>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</si>
  <si>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</si>
  <si>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</si>
  <si>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</si>
  <si>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</si>
  <si>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</si>
  <si>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</si>
  <si>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</si>
  <si>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</si>
  <si>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</si>
  <si>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</si>
  <si>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</si>
  <si>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</si>
  <si>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</si>
  <si>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</si>
  <si>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</si>
  <si>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</si>
  <si>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</si>
  <si>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</si>
  <si>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</si>
  <si>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</si>
  <si>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</si>
  <si>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</si>
  <si>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</si>
  <si>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</si>
  <si>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</si>
  <si>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</si>
  <si>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</si>
  <si>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</si>
  <si>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</si>
  <si>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</si>
  <si>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</si>
  <si>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</si>
  <si>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</si>
  <si>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</si>
  <si>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</si>
  <si>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</si>
  <si>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</si>
  <si>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</si>
  <si>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</si>
  <si>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</si>
  <si>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</si>
  <si>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</si>
  <si>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</si>
  <si>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</si>
  <si>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</si>
  <si>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</si>
  <si>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</si>
  <si>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</si>
  <si>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</si>
  <si>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</si>
  <si>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</si>
  <si>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</si>
  <si>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</si>
  <si>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</si>
  <si>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</si>
  <si>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</si>
  <si>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</si>
  <si>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</si>
  <si>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</si>
  <si>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</si>
  <si>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</si>
  <si>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</si>
  <si>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</si>
  <si>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</si>
  <si>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</si>
  <si>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</si>
  <si>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</si>
  <si>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</si>
  <si>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</si>
  <si>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</si>
  <si>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</si>
  <si>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</si>
  <si>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</si>
  <si>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</si>
  <si>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</si>
  <si>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</si>
  <si>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</si>
  <si>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</si>
  <si>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</si>
  <si>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</si>
  <si>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</si>
  <si>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</si>
  <si>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</si>
  <si>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</si>
  <si>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</si>
  <si>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</si>
  <si>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</si>
  <si>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</si>
  <si>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</si>
  <si>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</si>
  <si>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</si>
  <si>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</si>
  <si>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</si>
  <si>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</si>
  <si>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</si>
  <si>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</si>
  <si>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</si>
  <si>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</si>
  <si>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</si>
  <si>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</si>
  <si>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</si>
  <si>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</si>
  <si>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</si>
  <si>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</si>
  <si>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</si>
  <si>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</si>
  <si>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</si>
  <si>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</si>
  <si>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</si>
  <si>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</si>
  <si>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</si>
  <si>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</si>
  <si>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</si>
  <si>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</si>
  <si>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</si>
  <si>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</si>
  <si>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</si>
  <si>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</si>
  <si>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</si>
  <si>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</si>
  <si>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</si>
  <si>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</si>
  <si>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</si>
  <si>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</si>
  <si>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</si>
  <si>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</si>
  <si>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</si>
  <si>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</si>
  <si>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</si>
  <si>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</si>
  <si>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</si>
  <si>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</si>
  <si>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</si>
  <si>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</si>
  <si>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</si>
  <si>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</si>
  <si>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</si>
  <si>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</si>
  <si>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</si>
  <si>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</si>
  <si>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</si>
  <si>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</si>
  <si>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</si>
  <si>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</si>
  <si>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</si>
  <si>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</si>
  <si>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</si>
  <si>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</si>
  <si>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</si>
  <si>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</si>
  <si>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</si>
  <si>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</si>
  <si>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</si>
  <si>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</si>
  <si>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</si>
  <si>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</si>
  <si>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</si>
  <si>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</si>
  <si>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</si>
  <si>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</si>
  <si>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</si>
  <si>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</si>
  <si>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</si>
  <si>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</si>
  <si>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</si>
  <si>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</si>
  <si>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</si>
  <si>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</si>
  <si>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</si>
  <si>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</si>
  <si>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</si>
  <si>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</si>
  <si>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</si>
  <si>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</si>
  <si>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</si>
  <si>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</si>
  <si>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</si>
  <si>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</si>
  <si>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</si>
  <si>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</si>
  <si>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</si>
  <si>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</si>
  <si>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</si>
  <si>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</si>
  <si>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</si>
  <si>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</si>
  <si>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</si>
  <si>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</si>
  <si>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</si>
  <si>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</si>
  <si>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</si>
  <si>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</si>
  <si>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</si>
  <si>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</si>
  <si>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</si>
  <si>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</si>
  <si>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</si>
  <si>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</si>
  <si>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</si>
  <si>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</si>
  <si>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</si>
  <si>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</si>
  <si>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</si>
  <si>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</si>
  <si>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</si>
  <si>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</si>
  <si>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</si>
  <si>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</si>
  <si>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</si>
  <si>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</si>
  <si>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</si>
  <si>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</si>
  <si>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</si>
  <si>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</si>
  <si>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</si>
  <si>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</si>
  <si>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</si>
  <si>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</si>
  <si>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</si>
  <si>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</si>
  <si>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</si>
  <si>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</si>
  <si>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</si>
  <si>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</si>
  <si>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</si>
  <si>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</si>
  <si>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</si>
  <si>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</si>
  <si>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</si>
  <si>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</si>
  <si>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</si>
  <si>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</si>
  <si>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</si>
  <si>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</si>
  <si>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</si>
  <si>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</si>
  <si>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</si>
  <si>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</si>
  <si>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</si>
  <si>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</si>
  <si>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</si>
  <si>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</si>
  <si>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</si>
  <si>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</si>
  <si>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</si>
  <si>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</si>
  <si>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</si>
  <si>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</si>
  <si>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</si>
  <si>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</si>
  <si>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</si>
  <si>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</si>
  <si>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</si>
  <si>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</si>
  <si>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</si>
  <si>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</si>
  <si>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</si>
  <si>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</si>
  <si>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</si>
  <si>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</si>
  <si>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</si>
  <si>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</si>
  <si>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</si>
  <si>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</si>
  <si>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</si>
  <si>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</si>
  <si>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</si>
  <si>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</si>
  <si>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</si>
  <si>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</si>
  <si>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</si>
  <si>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</si>
  <si>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</si>
  <si>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</si>
  <si>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</si>
  <si>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</si>
  <si>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</si>
  <si>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</si>
  <si>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</si>
  <si>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</si>
  <si>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</si>
  <si>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</si>
  <si>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</si>
  <si>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</si>
  <si>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</si>
  <si>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</si>
  <si>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</si>
  <si>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</si>
  <si>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</si>
  <si>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</si>
  <si>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</si>
  <si>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</si>
  <si>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</si>
  <si>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</si>
  <si>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</si>
  <si>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</si>
  <si>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</si>
  <si>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</si>
  <si>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</si>
  <si>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</si>
  <si>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</si>
  <si>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</si>
  <si>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</si>
  <si>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</si>
  <si>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</si>
  <si>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</si>
  <si>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</si>
  <si>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</si>
  <si>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</si>
  <si>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</si>
  <si>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</si>
  <si>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</si>
  <si>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</si>
  <si>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</si>
  <si>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</si>
  <si>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</si>
  <si>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</si>
  <si>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</si>
  <si>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</si>
  <si>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</si>
  <si>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</si>
  <si>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</si>
  <si>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</si>
  <si>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</si>
  <si>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</si>
  <si>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</si>
  <si>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</si>
  <si>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</si>
  <si>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</si>
  <si>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</si>
  <si>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</si>
  <si>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</si>
  <si>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</si>
  <si>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</si>
  <si>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</si>
  <si>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</si>
  <si>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</si>
  <si>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</si>
  <si>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</si>
  <si>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</si>
  <si>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</si>
  <si>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</si>
  <si>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</si>
  <si>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</si>
  <si>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</si>
  <si>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</si>
  <si>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</si>
  <si>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</si>
  <si>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</si>
  <si>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</si>
  <si>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</si>
  <si>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</si>
  <si>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</si>
  <si>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</si>
  <si>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</si>
  <si>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</si>
  <si>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</si>
  <si>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</si>
  <si>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</si>
  <si>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</si>
  <si>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</si>
  <si>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</si>
  <si>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</si>
  <si>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</si>
  <si>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</si>
  <si>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</si>
  <si>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</si>
  <si>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</si>
  <si>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</si>
  <si>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</si>
  <si>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</si>
  <si>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</si>
  <si>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</si>
  <si>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</si>
  <si>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</si>
  <si>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</si>
  <si>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</si>
  <si>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</si>
  <si>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</si>
  <si>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</si>
  <si>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</si>
  <si>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</si>
  <si>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</si>
  <si>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</si>
  <si>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</si>
  <si>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</si>
  <si>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</si>
  <si>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</si>
  <si>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</si>
  <si>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</si>
  <si>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</si>
  <si>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</si>
  <si>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</si>
  <si>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</si>
  <si>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</si>
  <si>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</si>
  <si>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</si>
  <si>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</si>
  <si>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</si>
  <si>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</si>
  <si>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</si>
  <si>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</si>
  <si>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</si>
  <si>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</si>
  <si>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</si>
  <si>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</si>
  <si>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</si>
  <si>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</si>
  <si>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</si>
  <si>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</si>
  <si>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</si>
  <si>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</si>
  <si>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</si>
  <si>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</si>
  <si>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</si>
  <si>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</si>
  <si>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</si>
  <si>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</si>
  <si>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</si>
  <si>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</si>
  <si>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</si>
  <si>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</si>
  <si>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</si>
  <si>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</si>
  <si>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</si>
  <si>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</si>
  <si>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</si>
  <si>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</si>
  <si>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</si>
  <si>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</si>
  <si>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</si>
  <si>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</si>
  <si>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</si>
  <si>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</si>
  <si>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</si>
  <si>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</si>
  <si>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</si>
  <si>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</si>
  <si>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</si>
  <si>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</si>
  <si>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</si>
  <si>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</si>
  <si>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</si>
  <si>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</si>
  <si>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</si>
  <si>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</si>
  <si>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</si>
  <si>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</si>
  <si>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</si>
  <si>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</si>
  <si>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</si>
  <si>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</si>
  <si>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</si>
  <si>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</si>
  <si>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</si>
  <si>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</si>
  <si>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</si>
  <si>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</si>
  <si>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</si>
  <si>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</si>
  <si>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</si>
  <si>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</si>
  <si>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</si>
  <si>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</si>
  <si>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</si>
  <si>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</si>
  <si>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</si>
  <si>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</si>
  <si>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</si>
  <si>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</si>
  <si>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</si>
  <si>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</si>
  <si>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</si>
  <si>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</si>
  <si>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</si>
  <si>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</si>
  <si>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</si>
  <si>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</si>
  <si>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</si>
  <si>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</si>
  <si>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</si>
  <si>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</si>
  <si>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</si>
  <si>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</si>
  <si>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</si>
  <si>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</si>
  <si>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</si>
  <si>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</si>
  <si>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</si>
  <si>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</si>
  <si>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</si>
  <si>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</si>
  <si>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</si>
  <si>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</si>
  <si>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</si>
  <si>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</si>
  <si>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</si>
  <si>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</si>
  <si>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</si>
  <si>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</si>
  <si>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</si>
  <si>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</si>
  <si>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</si>
  <si>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</si>
  <si>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</si>
  <si>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</si>
  <si>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</si>
  <si>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</si>
  <si>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</si>
  <si>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</si>
  <si>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</si>
  <si>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</si>
  <si>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</si>
  <si>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</si>
  <si>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</si>
  <si>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</si>
  <si>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</si>
  <si>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</si>
  <si>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</si>
  <si>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</si>
  <si>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</si>
  <si>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</si>
  <si>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</si>
  <si>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</si>
  <si>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</si>
  <si>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</si>
  <si>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</si>
  <si>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</si>
  <si>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</si>
  <si>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</si>
  <si>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</si>
  <si>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</si>
  <si>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</si>
  <si>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</si>
  <si>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</si>
  <si>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</si>
  <si>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</si>
  <si>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</si>
  <si>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</si>
  <si>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</si>
  <si>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</si>
  <si>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</si>
  <si>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</si>
  <si>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</si>
  <si>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</si>
  <si>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</si>
  <si>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</si>
  <si>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</si>
  <si>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</si>
  <si>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</si>
  <si>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</si>
  <si>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</si>
  <si>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</si>
  <si>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</si>
  <si>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</si>
  <si>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</si>
  <si>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</si>
  <si>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</si>
  <si>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</si>
  <si>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</si>
  <si>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</si>
  <si>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</si>
  <si>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</si>
  <si>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</si>
  <si>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</si>
  <si>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</si>
  <si>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</si>
  <si>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</si>
  <si>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</si>
  <si>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</si>
  <si>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</si>
  <si>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</si>
  <si>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</si>
  <si>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</si>
  <si>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</si>
  <si>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</si>
  <si>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</si>
  <si>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</si>
  <si>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</si>
  <si>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</si>
  <si>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</si>
  <si>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</si>
  <si>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</si>
  <si>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</si>
  <si>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</si>
  <si>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</si>
  <si>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</si>
  <si>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</si>
  <si>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</si>
  <si>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</si>
  <si>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</si>
  <si>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</si>
  <si>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</si>
  <si>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</si>
  <si>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</si>
  <si>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</si>
  <si>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</si>
  <si>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</si>
  <si>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</si>
  <si>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</si>
  <si>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</si>
  <si>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</si>
  <si>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</si>
  <si>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</si>
  <si>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</si>
  <si>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</si>
  <si>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</si>
  <si>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</si>
  <si>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</si>
  <si>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</si>
  <si>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</si>
  <si>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</si>
  <si>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</si>
  <si>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</si>
  <si>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</si>
  <si>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</si>
  <si>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</si>
  <si>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</si>
  <si>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</si>
  <si>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</si>
  <si>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</si>
  <si>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</si>
  <si>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</si>
  <si>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</si>
  <si>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</si>
  <si>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</si>
  <si>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</si>
  <si>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</si>
  <si>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</si>
  <si>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</si>
  <si>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</si>
  <si>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</si>
  <si>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</si>
  <si>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</si>
  <si>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</si>
  <si>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</si>
  <si>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</si>
  <si>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</si>
  <si>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</si>
  <si>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</si>
  <si>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</si>
  <si>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</si>
  <si>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</si>
  <si>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</si>
  <si>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</si>
  <si>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</si>
  <si>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</si>
  <si>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</si>
  <si>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</si>
  <si>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</si>
  <si>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</si>
  <si>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</si>
  <si>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</si>
  <si>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</si>
  <si>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</si>
  <si>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</si>
  <si>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</si>
  <si>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</si>
  <si>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</si>
  <si>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</si>
  <si>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</si>
  <si>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</si>
  <si>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</si>
  <si>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</si>
  <si>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</si>
  <si>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</si>
  <si>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</si>
  <si>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</si>
  <si>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</si>
  <si>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</si>
  <si>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</si>
  <si>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</si>
  <si>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</si>
  <si>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</si>
  <si>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</si>
  <si>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</si>
  <si>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</si>
  <si>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</si>
  <si>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</si>
  <si>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</si>
  <si>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</si>
  <si>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</si>
  <si>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</si>
  <si>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</si>
  <si>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</si>
  <si>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</si>
  <si>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</si>
  <si>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</si>
  <si>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</si>
  <si>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</si>
  <si>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</si>
  <si>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</si>
  <si>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</si>
  <si>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</si>
  <si>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</si>
  <si>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</si>
  <si>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</si>
  <si>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</si>
  <si>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</si>
  <si>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</si>
  <si>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</si>
  <si>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</si>
  <si>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</si>
  <si>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</si>
  <si>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</si>
  <si>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</si>
  <si>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</si>
  <si>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</si>
  <si>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</si>
  <si>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</si>
  <si>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</si>
  <si>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</si>
  <si>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</si>
  <si>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</si>
  <si>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</si>
  <si>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</si>
  <si>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</si>
  <si>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</si>
  <si>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</si>
  <si>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</si>
  <si>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</si>
  <si>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</si>
  <si>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</si>
  <si>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</si>
  <si>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</si>
  <si>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</si>
  <si>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</si>
  <si>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</si>
  <si>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</si>
  <si>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</si>
  <si>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</si>
  <si>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</si>
  <si>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</si>
  <si>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</si>
  <si>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</si>
  <si>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</si>
  <si>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</si>
  <si>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</si>
  <si>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</si>
  <si>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</si>
  <si>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</si>
  <si>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</si>
  <si>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</si>
  <si>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</si>
  <si>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</si>
  <si>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</si>
  <si>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</si>
  <si>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</si>
  <si>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</si>
  <si>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</si>
  <si>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</si>
  <si>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</si>
  <si>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</si>
  <si>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</si>
  <si>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</si>
  <si>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</si>
  <si>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</si>
  <si>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</si>
  <si>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</si>
  <si>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</si>
  <si>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</si>
  <si>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</si>
  <si>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</si>
  <si>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</si>
  <si>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</si>
  <si>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</si>
  <si>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</si>
  <si>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</si>
  <si>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</si>
  <si>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</si>
  <si>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</si>
  <si>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</si>
  <si>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</si>
  <si>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</si>
  <si>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</si>
  <si>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</si>
  <si>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</si>
  <si>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</si>
  <si>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</si>
  <si>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</si>
  <si>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</si>
  <si>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</si>
  <si>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</si>
  <si>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</si>
  <si>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</si>
  <si>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</si>
  <si>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</si>
  <si>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</si>
  <si>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</si>
  <si>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</si>
  <si>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</si>
  <si>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</si>
  <si>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</si>
  <si>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</si>
  <si>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</si>
  <si>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</si>
  <si>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</si>
  <si>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</si>
  <si>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</si>
  <si>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</si>
  <si>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</si>
  <si>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</si>
  <si>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</si>
  <si>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</si>
  <si>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</si>
  <si>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</si>
  <si>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</si>
  <si>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</si>
  <si>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</si>
  <si>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</si>
  <si>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</si>
  <si>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</si>
  <si>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</si>
  <si>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</si>
  <si>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</si>
  <si>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</si>
  <si>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</si>
  <si>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</si>
  <si>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</si>
  <si>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</si>
  <si>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</si>
  <si>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</si>
  <si>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</si>
  <si>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</si>
  <si>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</si>
  <si>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</si>
  <si>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</si>
  <si>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</si>
  <si>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</si>
  <si>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</si>
  <si>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</si>
  <si>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</si>
  <si>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</si>
  <si>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</si>
  <si>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</si>
  <si>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</si>
  <si>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</si>
  <si>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</si>
  <si>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</si>
  <si>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</si>
  <si>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</si>
  <si>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</si>
  <si>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</si>
  <si>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</si>
  <si>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</si>
  <si>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</si>
  <si>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</si>
  <si>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</si>
  <si>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</si>
  <si>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</si>
  <si>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</si>
  <si>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</si>
  <si>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</si>
  <si>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</si>
  <si>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</si>
  <si>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</si>
  <si>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</si>
  <si>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</si>
  <si>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</si>
  <si>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</si>
  <si>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</si>
  <si>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</si>
  <si>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</si>
  <si>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</si>
  <si>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</si>
  <si>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</si>
  <si>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</si>
  <si>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</si>
  <si>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</si>
  <si>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</si>
  <si>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</si>
  <si>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</si>
  <si>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</si>
  <si>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</si>
  <si>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</si>
  <si>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</si>
  <si>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</si>
  <si>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</si>
  <si>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</si>
  <si>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</si>
  <si>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</si>
  <si>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</si>
  <si>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</si>
  <si>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</si>
  <si>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</si>
  <si>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</si>
  <si>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</si>
  <si>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</si>
  <si>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</si>
  <si>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</si>
  <si>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</si>
  <si>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</si>
  <si>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</si>
  <si>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</si>
  <si>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</si>
  <si>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</si>
  <si>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</si>
  <si>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</si>
  <si>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</si>
  <si>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</si>
  <si>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</si>
  <si>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</si>
  <si>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</si>
  <si>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</si>
  <si>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</si>
  <si>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</si>
  <si>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</si>
  <si>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</si>
  <si>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</si>
  <si>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</si>
  <si>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</si>
  <si>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</si>
  <si>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</si>
  <si>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</si>
  <si>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</si>
  <si>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</si>
  <si>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</si>
  <si>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</si>
  <si>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</si>
  <si>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</si>
  <si>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</si>
  <si>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</si>
  <si>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</si>
  <si>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</si>
  <si>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</si>
  <si>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</si>
  <si>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</si>
  <si>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</si>
  <si>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</si>
  <si>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</si>
  <si>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</si>
  <si>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</si>
  <si>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</si>
  <si>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</si>
  <si>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</si>
  <si>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</si>
  <si>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</si>
  <si>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</si>
  <si>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</si>
  <si>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</si>
  <si>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</si>
  <si>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</si>
  <si>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</si>
  <si>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</si>
  <si>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</si>
  <si>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</si>
  <si>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</si>
  <si>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</si>
  <si>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</si>
  <si>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</si>
  <si>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</si>
  <si>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</si>
  <si>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</si>
  <si>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</si>
  <si>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</si>
  <si>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</si>
  <si>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</si>
  <si>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</si>
  <si>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</si>
  <si>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</si>
  <si>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</si>
  <si>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</si>
  <si>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</si>
  <si>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</si>
  <si>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</si>
  <si>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</si>
  <si>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</si>
  <si>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</si>
  <si>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</si>
  <si>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</si>
  <si>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</si>
  <si>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</si>
  <si>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</si>
  <si>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</si>
  <si>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</si>
  <si>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</si>
  <si>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</si>
  <si>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</si>
  <si>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</si>
  <si>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</si>
  <si>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</si>
  <si>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</si>
  <si>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</si>
  <si>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</si>
  <si>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</si>
  <si>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</si>
  <si>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</si>
  <si>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</si>
  <si>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</si>
  <si>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</si>
  <si>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</si>
  <si>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</si>
  <si>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</si>
  <si>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</si>
  <si>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</si>
  <si>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</si>
  <si>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</si>
  <si>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</si>
  <si>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</si>
  <si>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</si>
  <si>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</si>
  <si>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</si>
  <si>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</si>
  <si>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</si>
  <si>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</si>
  <si>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</si>
  <si>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</si>
  <si>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</si>
  <si>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</si>
  <si>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</si>
  <si>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</si>
  <si>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</si>
  <si>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</si>
  <si>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</si>
  <si>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</si>
  <si>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</si>
  <si>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</si>
  <si>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</si>
  <si>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</si>
  <si>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</si>
  <si>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</si>
  <si>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</si>
  <si>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</si>
  <si>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</si>
  <si>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</si>
  <si>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</si>
  <si>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</si>
  <si>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</si>
  <si>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</si>
  <si>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</si>
  <si>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</si>
  <si>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</si>
  <si>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</si>
  <si>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</si>
  <si>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</si>
  <si>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</si>
  <si>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</si>
  <si>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</si>
  <si>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</si>
  <si>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</si>
  <si>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</si>
  <si>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</si>
  <si>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</si>
  <si>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</si>
  <si>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</si>
  <si>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</si>
  <si>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</si>
  <si>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</si>
  <si>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</si>
  <si>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</si>
  <si>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</si>
  <si>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</si>
  <si>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</si>
  <si>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</si>
  <si>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</si>
  <si>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</si>
  <si>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</si>
  <si>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</si>
  <si>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</si>
  <si>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</si>
  <si>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</si>
  <si>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</si>
  <si>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</si>
  <si>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</si>
  <si>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</si>
  <si>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</si>
  <si>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</si>
  <si>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</si>
  <si>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</si>
  <si>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</si>
  <si>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</si>
  <si>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</si>
  <si>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</si>
  <si>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</si>
  <si>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</si>
  <si>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</si>
  <si>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</si>
  <si>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</si>
  <si>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</si>
  <si>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</si>
  <si>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</si>
  <si>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</si>
  <si>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</si>
  <si>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</si>
  <si>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</si>
  <si>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</si>
  <si>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</si>
  <si>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</si>
  <si>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</si>
  <si>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</si>
  <si>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</si>
  <si>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</si>
  <si>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</si>
  <si>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</si>
  <si>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</si>
  <si>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</si>
  <si>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</si>
  <si>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</si>
  <si>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</si>
  <si>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</si>
  <si>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</si>
  <si>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</si>
  <si>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</si>
  <si>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</si>
  <si>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</si>
  <si>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</si>
  <si>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</si>
  <si>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</si>
  <si>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</si>
  <si>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</si>
  <si>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</si>
  <si>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</si>
  <si>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</si>
  <si>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</si>
  <si>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</si>
  <si>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</si>
  <si>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</si>
  <si>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</si>
  <si>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</si>
  <si>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</si>
  <si>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</si>
  <si>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</si>
  <si>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</si>
  <si>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</si>
  <si>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</si>
  <si>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</si>
  <si>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</si>
  <si>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</si>
  <si>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</si>
  <si>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</si>
  <si>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</si>
  <si>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</si>
  <si>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</si>
  <si>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</si>
  <si>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</si>
  <si>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</si>
  <si>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</si>
  <si>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</si>
  <si>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</si>
  <si>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</si>
  <si>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</si>
  <si>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</si>
  <si>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</si>
  <si>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</si>
  <si>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</si>
  <si>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</si>
  <si>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</si>
  <si>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</si>
  <si>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</si>
  <si>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</si>
  <si>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</si>
  <si>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</si>
  <si>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</si>
  <si>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</si>
  <si>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</si>
  <si>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</si>
  <si>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</si>
  <si>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</si>
  <si>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</si>
  <si>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</si>
  <si>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</si>
  <si>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</si>
  <si>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</si>
  <si>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</si>
  <si>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</si>
  <si>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</si>
  <si>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</si>
  <si>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</si>
  <si>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</si>
  <si>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</si>
  <si>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</si>
  <si>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</si>
  <si>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</si>
  <si>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</si>
  <si>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</si>
  <si>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</si>
  <si>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</si>
  <si>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</si>
  <si>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</si>
  <si>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</si>
  <si>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</si>
  <si>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</si>
  <si>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</si>
  <si>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</si>
  <si>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</si>
  <si>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</si>
  <si>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</si>
  <si>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</si>
  <si>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</si>
  <si>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</si>
  <si>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</si>
  <si>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</si>
  <si>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</si>
  <si>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</si>
  <si>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</si>
  <si>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</si>
  <si>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</si>
  <si>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</si>
  <si>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</si>
  <si>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</si>
  <si>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</si>
  <si>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</si>
  <si>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</si>
  <si>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</si>
  <si>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</si>
  <si>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</si>
  <si>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</si>
  <si>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</si>
  <si>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</si>
  <si>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</si>
  <si>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</si>
  <si>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</si>
  <si>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</si>
  <si>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</si>
  <si>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</si>
  <si>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</si>
  <si>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</si>
  <si>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</si>
  <si>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</si>
  <si>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</si>
  <si>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</si>
  <si>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</si>
  <si>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</si>
  <si>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</si>
  <si>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</si>
  <si>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</si>
  <si>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</si>
  <si>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</si>
  <si>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</si>
  <si>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</si>
  <si>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</si>
  <si>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</si>
  <si>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</si>
  <si>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</si>
  <si>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</si>
  <si>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</si>
  <si>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</si>
  <si>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</si>
  <si>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</si>
  <si>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</si>
  <si>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</si>
  <si>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</si>
  <si>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</si>
  <si>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</si>
  <si>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</si>
  <si>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</si>
  <si>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</si>
  <si>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</si>
  <si>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</si>
  <si>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</si>
  <si>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</si>
  <si>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</si>
  <si>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</si>
  <si>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</si>
  <si>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</si>
  <si>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</si>
  <si>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</si>
  <si>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</si>
  <si>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</si>
  <si>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</si>
  <si>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</si>
  <si>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</si>
  <si>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</si>
  <si>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</si>
  <si>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</si>
  <si>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</si>
  <si>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</si>
  <si>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</si>
  <si>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</si>
  <si>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</si>
  <si>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</si>
  <si>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</si>
  <si>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</si>
  <si>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</si>
  <si>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</si>
  <si>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</si>
  <si>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</si>
  <si>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</si>
  <si>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</si>
  <si>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</si>
  <si>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</si>
  <si>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</si>
  <si>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</si>
  <si>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</si>
  <si>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</si>
  <si>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</si>
  <si>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</si>
  <si>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</si>
  <si>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</si>
  <si>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</si>
  <si>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</si>
  <si>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</si>
  <si>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</si>
  <si>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</si>
  <si>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</si>
  <si>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</si>
  <si>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</si>
  <si>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</si>
  <si>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</si>
  <si>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</si>
  <si>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</si>
  <si>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</si>
  <si>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</si>
  <si>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</si>
  <si>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</si>
  <si>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</si>
  <si>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</si>
  <si>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</si>
  <si>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</si>
  <si>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</si>
  <si>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</si>
  <si>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</si>
  <si>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</si>
  <si>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</si>
  <si>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</si>
  <si>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</si>
  <si>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</si>
  <si>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</si>
  <si>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</si>
  <si>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</si>
  <si>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</si>
  <si>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</si>
  <si>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</si>
  <si>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</si>
  <si>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</si>
  <si>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</si>
  <si>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</si>
  <si>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</si>
  <si>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</si>
  <si>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</si>
  <si>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</si>
  <si>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</si>
  <si>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</si>
  <si>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</si>
  <si>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</si>
  <si>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</si>
  <si>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</si>
  <si>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</si>
  <si>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</si>
  <si>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</si>
  <si>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</si>
  <si>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</si>
  <si>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</si>
  <si>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</si>
  <si>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</si>
  <si>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</si>
  <si>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</si>
  <si>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</si>
  <si>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</si>
  <si>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</si>
  <si>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</si>
  <si>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</si>
  <si>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</si>
  <si>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</si>
  <si>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</si>
  <si>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</si>
  <si>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</si>
  <si>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</si>
  <si>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</si>
  <si>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</si>
  <si>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</si>
  <si>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</si>
  <si>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</si>
  <si>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</si>
  <si>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</si>
  <si>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</si>
  <si>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</si>
  <si>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</si>
  <si>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</si>
  <si>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</si>
  <si>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</si>
  <si>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</si>
  <si>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</si>
  <si>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</si>
  <si>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</si>
  <si>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</si>
  <si>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</si>
  <si>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</si>
  <si>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</si>
  <si>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</si>
  <si>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</si>
  <si>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</si>
  <si>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</si>
  <si>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</si>
  <si>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</si>
  <si>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</si>
  <si>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</si>
  <si>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</si>
  <si>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</si>
  <si>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</si>
  <si>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</si>
  <si>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</si>
  <si>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</si>
  <si>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</si>
  <si>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</si>
  <si>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</si>
  <si>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</si>
  <si>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</si>
  <si>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</si>
  <si>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</si>
  <si>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</si>
  <si>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</si>
  <si>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</si>
  <si>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</si>
  <si>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</si>
  <si>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</si>
  <si>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</si>
  <si>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</si>
  <si>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</si>
  <si>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</si>
  <si>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</si>
  <si>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</si>
  <si>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</si>
  <si>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</si>
  <si>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</si>
  <si>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</si>
  <si>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</si>
  <si>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</si>
  <si>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</si>
  <si>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</si>
  <si>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</si>
  <si>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</si>
  <si>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</si>
  <si>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</si>
  <si>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</si>
  <si>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</si>
  <si>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</si>
  <si>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</si>
  <si>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</si>
  <si>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</si>
  <si>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</si>
  <si>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</si>
  <si>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</si>
  <si>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</si>
  <si>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</si>
  <si>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</si>
  <si>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</si>
  <si>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</si>
  <si>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</si>
  <si>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</si>
  <si>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</si>
  <si>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</si>
  <si>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</si>
  <si>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</si>
  <si>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</si>
  <si>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</si>
  <si>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</si>
  <si>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</si>
  <si>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</si>
  <si>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</si>
  <si>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</si>
  <si>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</si>
  <si>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</si>
  <si>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</si>
  <si>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</si>
  <si>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</si>
  <si>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</si>
  <si>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</si>
  <si>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</si>
  <si>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</si>
  <si>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</si>
  <si>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</si>
  <si>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</si>
  <si>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</si>
  <si>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</si>
  <si>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</si>
  <si>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</si>
  <si>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</si>
  <si>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</si>
  <si>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</si>
  <si>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</si>
  <si>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</si>
  <si>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</si>
  <si>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</si>
  <si>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</si>
  <si>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</si>
  <si>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</si>
  <si>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</si>
  <si>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</si>
  <si>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</si>
  <si>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</si>
  <si>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</si>
  <si>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</si>
  <si>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</si>
  <si>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</si>
  <si>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</si>
  <si>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</si>
  <si>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</si>
  <si>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</si>
  <si>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</si>
  <si>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</si>
  <si>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</si>
  <si>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</si>
  <si>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</si>
  <si>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</si>
  <si>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</si>
  <si>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</si>
  <si>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</si>
  <si>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</si>
  <si>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</si>
  <si>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</si>
  <si>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</si>
  <si>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</si>
  <si>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</si>
  <si>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</si>
  <si>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</si>
  <si>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</si>
  <si>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</si>
  <si>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</si>
  <si>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</si>
  <si>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</si>
  <si>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</si>
  <si>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</si>
  <si>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</si>
  <si>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</si>
  <si>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</si>
  <si>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</si>
  <si>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</si>
  <si>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</si>
  <si>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</si>
  <si>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</si>
  <si>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</si>
  <si>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</si>
  <si>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</si>
  <si>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</si>
  <si>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</si>
  <si>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</si>
  <si>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</si>
  <si>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</si>
  <si>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</si>
  <si>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</si>
  <si>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</si>
  <si>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</si>
  <si>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</si>
  <si>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</si>
  <si>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</si>
  <si>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</si>
  <si>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</si>
  <si>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</si>
  <si>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</si>
  <si>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</si>
  <si>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</si>
  <si>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</si>
  <si>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</si>
  <si>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</si>
  <si>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</si>
  <si>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</si>
  <si>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</si>
  <si>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</si>
  <si>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</si>
  <si>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</si>
  <si>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</si>
  <si>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</si>
  <si>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</si>
  <si>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</si>
  <si>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</si>
  <si>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</si>
  <si>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</si>
  <si>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</si>
  <si>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</si>
  <si>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</si>
  <si>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</si>
  <si>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</si>
  <si>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</si>
  <si>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</si>
  <si>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</si>
  <si>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</si>
  <si>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</si>
  <si>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</si>
  <si>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</si>
  <si>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</si>
  <si>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</si>
  <si>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</si>
  <si>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</si>
  <si>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</si>
  <si>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</si>
  <si>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</si>
  <si>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</si>
  <si>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</si>
  <si>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</si>
  <si>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</si>
  <si>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</si>
  <si>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</si>
  <si>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</si>
  <si>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</si>
  <si>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</si>
  <si>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</si>
  <si>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</si>
  <si>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</si>
  <si>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</si>
  <si>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</si>
  <si>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</si>
  <si>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</si>
  <si>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</si>
  <si>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</si>
  <si>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</si>
  <si>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</si>
  <si>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</si>
  <si>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</si>
  <si>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</si>
  <si>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</si>
  <si>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</si>
  <si>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</si>
  <si>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</si>
  <si>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</si>
  <si>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</si>
  <si>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</si>
  <si>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</si>
  <si>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</si>
  <si>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</si>
  <si>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</si>
  <si>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</si>
  <si>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</si>
  <si>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</si>
  <si>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</si>
  <si>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</si>
  <si>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</si>
  <si>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</si>
  <si>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</si>
  <si>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</si>
  <si>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</si>
  <si>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</si>
  <si>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</si>
  <si>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</si>
  <si>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</si>
  <si>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</si>
  <si>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</si>
  <si>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</si>
  <si>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</si>
  <si>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</si>
  <si>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</si>
  <si>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</si>
  <si>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</si>
  <si>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</si>
  <si>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</si>
  <si>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</si>
  <si>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</si>
  <si>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</si>
  <si>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</si>
  <si>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</si>
  <si>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</si>
  <si>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</si>
  <si>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</si>
  <si>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</si>
  <si>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</si>
  <si>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</si>
  <si>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</si>
  <si>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</si>
  <si>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</si>
  <si>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</si>
  <si>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</si>
  <si>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</si>
  <si>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</si>
  <si>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</si>
  <si>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</si>
  <si>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</si>
  <si>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</si>
  <si>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</si>
  <si>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</si>
  <si>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</si>
  <si>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</si>
  <si>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</si>
  <si>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</si>
  <si>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</si>
  <si>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</si>
  <si>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</si>
  <si>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</si>
  <si>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</si>
  <si>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</si>
  <si>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</si>
  <si>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</si>
  <si>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</si>
  <si>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</si>
  <si>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</si>
  <si>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</si>
  <si>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</si>
  <si>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</si>
  <si>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</si>
  <si>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</si>
  <si>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</si>
  <si>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</si>
  <si>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</si>
  <si>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</si>
  <si>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</si>
  <si>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</si>
  <si>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</si>
  <si>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</si>
  <si>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</si>
  <si>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</si>
  <si>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</si>
  <si>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</si>
  <si>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</si>
  <si>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</si>
  <si>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</si>
  <si>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</si>
  <si>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</si>
  <si>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</si>
  <si>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</si>
  <si>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</si>
  <si>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</si>
  <si>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</si>
  <si>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</si>
  <si>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</si>
  <si>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</si>
  <si>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</si>
  <si>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</si>
  <si>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</si>
  <si>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</si>
  <si>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</si>
  <si>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</si>
  <si>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</si>
  <si>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</si>
  <si>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</si>
  <si>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</si>
  <si>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</si>
  <si>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</si>
  <si>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</si>
  <si>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</si>
  <si>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</si>
  <si>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</si>
  <si>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</si>
  <si>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</si>
  <si>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</si>
  <si>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</si>
  <si>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</si>
  <si>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</si>
  <si>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</si>
  <si>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</si>
  <si>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</si>
  <si>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</si>
  <si>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</si>
  <si>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</si>
  <si>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</si>
  <si>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</si>
  <si>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</si>
  <si>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</si>
  <si>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</si>
  <si>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</si>
  <si>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</si>
  <si>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</si>
  <si>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</si>
  <si>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</si>
  <si>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</si>
  <si>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</si>
  <si>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</si>
  <si>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</si>
  <si>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</si>
  <si>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</si>
  <si>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</si>
  <si>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</si>
  <si>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</si>
  <si>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</si>
  <si>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</si>
  <si>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</si>
  <si>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</si>
  <si>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</si>
  <si>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</si>
  <si>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</si>
  <si>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</si>
  <si>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</si>
  <si>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</si>
  <si>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</si>
  <si>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</si>
  <si>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</si>
  <si>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</si>
  <si>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</si>
  <si>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</si>
  <si>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</si>
  <si>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</si>
  <si>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</si>
  <si>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</si>
  <si>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</si>
  <si>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</si>
  <si>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</si>
  <si>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</si>
  <si>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</si>
  <si>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</si>
  <si>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</si>
  <si>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</si>
  <si>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</si>
  <si>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</si>
  <si>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</si>
  <si>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</si>
  <si>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</si>
  <si>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</si>
  <si>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</si>
  <si>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</si>
  <si>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</si>
  <si>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</si>
  <si>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</si>
  <si>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</si>
  <si>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</si>
  <si>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</si>
  <si>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</si>
  <si>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</si>
  <si>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</si>
  <si>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</si>
  <si>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</si>
  <si>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</si>
  <si>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</si>
  <si>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</si>
  <si>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</si>
  <si>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</si>
  <si>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</si>
  <si>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</si>
  <si>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</si>
  <si>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</si>
  <si>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</si>
  <si>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</si>
  <si>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</si>
  <si>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</si>
  <si>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</si>
  <si>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</si>
  <si>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</si>
  <si>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</si>
  <si>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</si>
  <si>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</si>
  <si>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</si>
  <si>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</si>
  <si>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</si>
  <si>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</si>
  <si>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</si>
  <si>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</si>
  <si>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</si>
  <si>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</si>
  <si>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</si>
  <si>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</si>
  <si>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</si>
  <si>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</si>
  <si>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</si>
  <si>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</si>
  <si>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</si>
  <si>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</si>
  <si>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</si>
  <si>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</si>
  <si>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</si>
  <si>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</si>
  <si>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</si>
  <si>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</si>
  <si>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</si>
  <si>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</si>
  <si>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</si>
  <si>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</si>
  <si>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</si>
  <si>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</si>
  <si>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</si>
  <si>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</si>
  <si>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</si>
  <si>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</si>
  <si>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</si>
  <si>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</si>
  <si>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</si>
  <si>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</si>
  <si>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</si>
  <si>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</si>
  <si>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</si>
  <si>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</si>
  <si>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</si>
  <si>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</si>
  <si>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</si>
  <si>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</si>
  <si>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</si>
  <si>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</si>
  <si>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</si>
  <si>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</si>
  <si>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</si>
  <si>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</si>
  <si>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</si>
  <si>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</si>
  <si>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</si>
  <si>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</si>
  <si>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</si>
  <si>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</si>
  <si>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</si>
  <si>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</si>
  <si>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</si>
  <si>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</si>
  <si>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</si>
  <si>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</si>
  <si>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</si>
  <si>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</si>
  <si>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</si>
  <si>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</si>
  <si>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</si>
  <si>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</si>
  <si>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</si>
  <si>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</si>
  <si>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</si>
  <si>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</si>
  <si>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</si>
  <si>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</si>
  <si>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</si>
  <si>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</si>
  <si>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</si>
  <si>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</si>
  <si>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</si>
  <si>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</si>
  <si>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</si>
  <si>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</si>
  <si>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</si>
  <si>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</si>
  <si>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</si>
  <si>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</si>
  <si>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</si>
  <si>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</si>
  <si>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</si>
  <si>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</si>
  <si>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</si>
  <si>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</si>
  <si>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</si>
  <si>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</si>
  <si>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</si>
  <si>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</si>
  <si>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</si>
  <si>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</si>
  <si>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</si>
  <si>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</si>
  <si>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</si>
  <si>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</si>
  <si>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</si>
  <si>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</si>
  <si>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</si>
  <si>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</si>
  <si>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</si>
  <si>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</si>
  <si>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</si>
  <si>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</si>
  <si>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</si>
  <si>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</si>
  <si>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</si>
  <si>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</si>
  <si>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</si>
  <si>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</si>
  <si>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</si>
  <si>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</si>
  <si>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</si>
  <si>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</si>
  <si>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</si>
  <si>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</si>
  <si>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</si>
  <si>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</si>
  <si>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</si>
  <si>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</si>
  <si>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</si>
  <si>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</si>
  <si>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</si>
  <si>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</si>
  <si>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</si>
  <si>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</si>
  <si>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</si>
  <si>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</si>
  <si>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</si>
  <si>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</si>
  <si>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</si>
  <si>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</si>
  <si>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</si>
  <si>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</si>
  <si>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</si>
  <si>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</si>
  <si>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</si>
  <si>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</si>
  <si>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</si>
  <si>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</si>
  <si>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</si>
  <si>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</si>
  <si>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</si>
  <si>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</si>
  <si>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</si>
  <si>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</si>
  <si>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</si>
  <si>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</si>
  <si>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</si>
  <si>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</si>
  <si>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</si>
  <si>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</si>
  <si>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</si>
  <si>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</si>
  <si>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</si>
  <si>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</si>
  <si>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</si>
  <si>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</si>
  <si>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</si>
  <si>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</si>
  <si>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</si>
  <si>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</si>
  <si>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</si>
  <si>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</si>
  <si>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</si>
  <si>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</si>
  <si>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</si>
  <si>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</si>
  <si>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</si>
  <si>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</si>
  <si>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</si>
  <si>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</si>
  <si>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</si>
  <si>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</si>
  <si>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</si>
  <si>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</si>
  <si>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</si>
  <si>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</si>
  <si>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</si>
  <si>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</si>
  <si>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</si>
  <si>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</si>
  <si>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</si>
  <si>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</si>
  <si>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</si>
  <si>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</si>
  <si>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</si>
  <si>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</si>
  <si>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</si>
  <si>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</si>
  <si>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</si>
  <si>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</si>
  <si>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</si>
  <si>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</si>
  <si>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</si>
  <si>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</si>
  <si>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</si>
  <si>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</si>
  <si>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</si>
  <si>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</si>
  <si>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</si>
  <si>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</si>
  <si>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</si>
  <si>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</si>
  <si>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</si>
  <si>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</si>
  <si>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</si>
  <si>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</si>
  <si>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</si>
  <si>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</si>
  <si>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</si>
  <si>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</si>
  <si>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</si>
  <si>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</si>
  <si>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</si>
  <si>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</si>
  <si>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</si>
  <si>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</si>
  <si>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</si>
  <si>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</si>
  <si>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</si>
  <si>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</si>
  <si>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</si>
  <si>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</si>
  <si>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</si>
  <si>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</si>
  <si>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</si>
  <si>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</si>
  <si>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</si>
  <si>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</si>
  <si>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</si>
  <si>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</si>
  <si>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</si>
  <si>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</si>
  <si>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</si>
  <si>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</si>
  <si>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</si>
  <si>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</si>
  <si>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</si>
  <si>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</si>
  <si>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</si>
  <si>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</si>
  <si>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</si>
  <si>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</si>
  <si>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</si>
  <si>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</si>
  <si>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</si>
  <si>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</si>
  <si>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</si>
  <si>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</si>
  <si>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</si>
  <si>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</si>
  <si>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</si>
  <si>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</si>
  <si>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</si>
  <si>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</si>
  <si>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</si>
  <si>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</si>
  <si>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</si>
  <si>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</si>
  <si>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</si>
  <si>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</si>
  <si>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</si>
  <si>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</si>
  <si>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</si>
  <si>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</si>
  <si>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</si>
  <si>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</si>
  <si>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</si>
  <si>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</si>
  <si>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</si>
  <si>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</si>
  <si>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</si>
  <si>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</si>
  <si>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</si>
  <si>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</si>
  <si>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</si>
  <si>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</si>
  <si>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</si>
  <si>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</si>
  <si>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</si>
  <si>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</si>
  <si>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</si>
  <si>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</si>
  <si>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</si>
  <si>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</si>
  <si>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</si>
  <si>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</si>
  <si>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</si>
  <si>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</si>
  <si>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</si>
  <si>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</si>
  <si>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</si>
  <si>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</si>
  <si>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</si>
  <si>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</si>
  <si>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</si>
  <si>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</si>
  <si>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</si>
  <si>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</si>
  <si>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</si>
  <si>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</si>
  <si>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</si>
  <si>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</si>
  <si>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</si>
  <si>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</si>
  <si>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</si>
  <si>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</si>
  <si>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</si>
  <si>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</si>
  <si>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</si>
  <si>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</si>
  <si>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</si>
  <si>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</si>
  <si>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</si>
  <si>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</si>
  <si>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</si>
  <si>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</si>
  <si>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</si>
  <si>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</si>
  <si>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</si>
  <si>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</si>
  <si>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</si>
  <si>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</si>
  <si>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</si>
  <si>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</si>
  <si>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</si>
  <si>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</si>
  <si>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</si>
  <si>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</si>
  <si>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</si>
  <si>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</si>
  <si>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</si>
  <si>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</si>
  <si>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</si>
  <si>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</si>
  <si>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</si>
  <si>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</si>
  <si>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</si>
  <si>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</si>
  <si>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</si>
  <si>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</si>
  <si>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</si>
  <si>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</si>
  <si>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</si>
  <si>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</si>
  <si>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</si>
  <si>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</si>
  <si>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</si>
  <si>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</si>
  <si>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</si>
  <si>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</si>
  <si>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</si>
  <si>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</si>
  <si>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</si>
  <si>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</si>
  <si>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</si>
  <si>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</si>
  <si>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</si>
  <si>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</si>
  <si>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</si>
  <si>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</si>
  <si>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</si>
  <si>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</si>
  <si>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</si>
  <si>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</si>
  <si>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</si>
  <si>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</si>
  <si>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</si>
  <si>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</si>
  <si>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</si>
  <si>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</si>
  <si>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</si>
  <si>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</si>
  <si>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</si>
  <si>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</si>
  <si>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</si>
  <si>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</si>
  <si>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</si>
  <si>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</si>
  <si>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</si>
  <si>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</si>
  <si>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</si>
  <si>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</si>
  <si>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</si>
  <si>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</si>
  <si>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</si>
  <si>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</si>
  <si>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</si>
  <si>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</si>
  <si>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</si>
  <si>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</si>
  <si>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</si>
  <si>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</si>
  <si>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</si>
  <si>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</si>
  <si>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</si>
  <si>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</si>
  <si>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</si>
  <si>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</si>
  <si>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</si>
  <si>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</si>
  <si>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</si>
  <si>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</si>
  <si>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</si>
  <si>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</si>
  <si>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</si>
  <si>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</si>
  <si>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</si>
  <si>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</si>
  <si>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</si>
  <si>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</si>
  <si>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</si>
  <si>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</si>
  <si>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</si>
  <si>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</si>
  <si>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</si>
  <si>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</si>
  <si>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</si>
  <si>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</si>
  <si>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</si>
  <si>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</si>
  <si>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</si>
  <si>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</si>
  <si>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</si>
  <si>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</si>
  <si>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</si>
  <si>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</si>
  <si>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</si>
  <si>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</si>
  <si>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</si>
  <si>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</si>
  <si>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</si>
  <si>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</si>
  <si>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</si>
  <si>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</si>
  <si>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</si>
  <si>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</si>
  <si>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</si>
  <si>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</si>
  <si>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</si>
  <si>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</si>
  <si>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</si>
  <si>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</si>
  <si>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</si>
  <si>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</si>
  <si>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</si>
  <si>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</si>
  <si>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</si>
  <si>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</si>
  <si>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</si>
  <si>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</si>
  <si>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</si>
  <si>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</si>
  <si>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</si>
  <si>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</si>
  <si>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</si>
  <si>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</si>
  <si>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</si>
  <si>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</si>
  <si>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</si>
  <si>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</si>
  <si>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</si>
  <si>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</si>
  <si>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</si>
  <si>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</si>
  <si>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</si>
  <si>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</si>
  <si>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</si>
  <si>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</si>
  <si>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</si>
  <si>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</si>
  <si>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</si>
  <si>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</si>
  <si>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</si>
  <si>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</si>
  <si>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</si>
  <si>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</si>
  <si>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</si>
  <si>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</si>
  <si>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</si>
  <si>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</si>
  <si>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</si>
  <si>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</si>
  <si>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</si>
  <si>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</si>
  <si>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</si>
  <si>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</si>
  <si>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</si>
  <si>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</si>
  <si>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</si>
  <si>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</si>
  <si>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</si>
  <si>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</si>
  <si>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</si>
  <si>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</si>
  <si>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</si>
  <si>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</si>
  <si>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</si>
  <si>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</si>
  <si>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</si>
  <si>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</si>
  <si>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</si>
  <si>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</si>
  <si>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</si>
  <si>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</si>
  <si>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</si>
  <si>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</si>
  <si>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</si>
  <si>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</si>
  <si>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</si>
  <si>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</si>
  <si>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</si>
  <si>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</si>
  <si>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</si>
  <si>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</si>
  <si>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</si>
  <si>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</si>
  <si>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</si>
  <si>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</si>
  <si>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</si>
  <si>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</si>
  <si>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</si>
  <si>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</si>
  <si>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</si>
  <si>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</si>
  <si>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</si>
  <si>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</si>
  <si>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</si>
  <si>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</si>
  <si>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</si>
  <si>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</si>
  <si>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</si>
  <si>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</si>
  <si>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</si>
  <si>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</si>
  <si>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</si>
  <si>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</si>
  <si>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</si>
  <si>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</si>
  <si>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</si>
  <si>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</si>
  <si>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</si>
  <si>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</si>
  <si>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</si>
  <si>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</si>
  <si>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</si>
  <si>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</si>
  <si>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</si>
  <si>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</si>
  <si>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</si>
  <si>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</si>
  <si>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</si>
  <si>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</si>
  <si>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</si>
  <si>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</si>
  <si>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</si>
  <si>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</si>
  <si>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</si>
  <si>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</si>
  <si>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</si>
  <si>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</si>
  <si>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</si>
  <si>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</si>
  <si>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</si>
  <si>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</si>
  <si>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</si>
  <si>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</si>
  <si>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</si>
  <si>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</si>
  <si>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</si>
  <si>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</si>
  <si>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</si>
  <si>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</si>
  <si>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</si>
  <si>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</si>
  <si>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</si>
  <si>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</si>
  <si>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</si>
  <si>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</si>
  <si>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</si>
  <si>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</si>
  <si>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</si>
  <si>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</si>
  <si>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</si>
  <si>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</si>
  <si>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</si>
  <si>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</si>
  <si>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</si>
  <si>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</si>
  <si>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</si>
  <si>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</si>
  <si>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</si>
  <si>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</si>
  <si>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</si>
  <si>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</si>
  <si>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</si>
  <si>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</si>
  <si>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</si>
  <si>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</si>
  <si>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</si>
  <si>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</si>
  <si>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</si>
  <si>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</si>
  <si>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</si>
  <si>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</si>
  <si>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</si>
  <si>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</si>
  <si>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</si>
  <si>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</si>
  <si>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</si>
  <si>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</si>
  <si>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</si>
  <si>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</si>
  <si>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</si>
  <si>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</si>
  <si>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</si>
  <si>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</si>
  <si>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</si>
  <si>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</si>
  <si>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</si>
  <si>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</si>
  <si>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</si>
  <si>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</si>
  <si>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</si>
  <si>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</si>
  <si>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</si>
  <si>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</si>
  <si>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</si>
  <si>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</si>
  <si>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</si>
  <si>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</si>
  <si>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</si>
  <si>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</si>
  <si>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</si>
  <si>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</si>
  <si>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</si>
  <si>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</si>
  <si>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</si>
  <si>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</si>
  <si>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</si>
  <si>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</si>
  <si>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</si>
  <si>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</si>
  <si>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</si>
  <si>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</si>
  <si>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</si>
  <si>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</si>
  <si>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</si>
  <si>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</si>
  <si>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</si>
  <si>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</si>
  <si>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</si>
  <si>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</si>
  <si>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</si>
  <si>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</si>
  <si>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</si>
  <si>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</si>
  <si>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</si>
  <si>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</si>
  <si>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</si>
  <si>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</si>
  <si>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</si>
  <si>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</si>
  <si>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</si>
  <si>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</si>
  <si>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</si>
  <si>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</si>
  <si>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</si>
  <si>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</si>
  <si>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</si>
  <si>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</si>
  <si>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</si>
  <si>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</si>
  <si>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</si>
  <si>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</si>
  <si>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</si>
  <si>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</si>
  <si>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</si>
  <si>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</si>
  <si>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</si>
  <si>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</si>
  <si>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</si>
  <si>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</si>
  <si>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</si>
  <si>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</si>
  <si>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</si>
  <si>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</si>
  <si>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</si>
  <si>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</si>
  <si>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</si>
  <si>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</si>
  <si>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</si>
  <si>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</si>
  <si>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</si>
  <si>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</si>
  <si>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</si>
  <si>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</si>
  <si>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</si>
  <si>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</si>
  <si>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</si>
  <si>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</si>
  <si>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</si>
  <si>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</si>
  <si>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</si>
  <si>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</si>
  <si>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</si>
  <si>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</si>
  <si>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</si>
  <si>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</si>
  <si>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</si>
  <si>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</si>
  <si>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</si>
  <si>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</si>
  <si>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</si>
  <si>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</si>
  <si>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</si>
  <si>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</si>
  <si>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</si>
  <si>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</si>
  <si>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</si>
  <si>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</si>
  <si>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</si>
  <si>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</si>
  <si>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</si>
  <si>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</si>
  <si>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</si>
  <si>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</si>
  <si>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</si>
  <si>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</si>
  <si>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</si>
  <si>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</si>
  <si>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</si>
  <si>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</si>
  <si>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</si>
  <si>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</si>
  <si>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</si>
  <si>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</si>
  <si>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</si>
  <si>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</si>
  <si>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</si>
  <si>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</si>
  <si>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</si>
  <si>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</si>
  <si>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</si>
  <si>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</si>
  <si>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</si>
  <si>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</si>
  <si>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</si>
  <si>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</si>
  <si>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</si>
  <si>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</si>
  <si>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</si>
  <si>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</si>
  <si>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</si>
  <si>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</si>
  <si>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</si>
  <si>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</si>
  <si>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</si>
  <si>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</si>
  <si>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</si>
  <si>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</si>
  <si>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</si>
  <si>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</si>
  <si>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</si>
  <si>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</si>
  <si>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</si>
  <si>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</si>
  <si>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</si>
  <si>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</si>
  <si>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</si>
  <si>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</si>
  <si>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</si>
  <si>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</si>
  <si>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</si>
  <si>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</si>
  <si>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</si>
  <si>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</si>
  <si>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</si>
  <si>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</si>
  <si>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</si>
  <si>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</si>
  <si>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</si>
  <si>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</si>
  <si>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</si>
  <si>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</si>
  <si>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</si>
  <si>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</si>
  <si>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</si>
  <si>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</si>
  <si>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</si>
  <si>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</si>
  <si>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</si>
  <si>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</si>
  <si>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</si>
  <si>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</si>
  <si>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</si>
  <si>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</si>
  <si>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</si>
  <si>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</si>
  <si>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</si>
  <si>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</si>
  <si>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</si>
  <si>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</si>
  <si>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</si>
  <si>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</si>
  <si>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</si>
  <si>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</si>
  <si>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</si>
  <si>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</si>
  <si>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</si>
  <si>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</si>
  <si>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</si>
  <si>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</si>
  <si>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</si>
  <si>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</si>
  <si>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</si>
  <si>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</si>
  <si>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</si>
  <si>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</si>
  <si>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</si>
  <si>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</si>
  <si>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</si>
  <si>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</si>
  <si>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</si>
  <si>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</si>
  <si>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</si>
  <si>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</si>
  <si>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</si>
  <si>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</si>
  <si>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</si>
  <si>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</si>
  <si>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</si>
  <si>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</si>
  <si>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</si>
  <si>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</si>
  <si>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</si>
  <si>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</si>
  <si>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</si>
  <si>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</si>
  <si>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</si>
  <si>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</si>
  <si>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</si>
  <si>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</si>
  <si>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</si>
  <si>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</si>
  <si>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</si>
  <si>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</si>
  <si>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</si>
  <si>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</si>
  <si>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</si>
  <si>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</si>
  <si>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</si>
  <si>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</si>
  <si>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</si>
  <si>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</si>
  <si>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</si>
  <si>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</si>
  <si>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</si>
  <si>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</si>
  <si>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</si>
  <si>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</si>
  <si>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</si>
  <si>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</si>
  <si>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</si>
  <si>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</si>
  <si>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</si>
  <si>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</si>
  <si>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</si>
  <si>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</si>
  <si>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</si>
  <si>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</si>
  <si>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</si>
  <si>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</si>
  <si>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</si>
  <si>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</si>
  <si>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</si>
  <si>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</si>
  <si>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</si>
  <si>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</si>
  <si>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</si>
  <si>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</si>
  <si>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</si>
  <si>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</si>
  <si>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</si>
  <si>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</si>
  <si>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</si>
  <si>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</si>
  <si>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</si>
  <si>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</si>
  <si>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</si>
  <si>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</si>
  <si>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</si>
  <si>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</si>
  <si>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</si>
  <si>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</si>
  <si>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</si>
  <si>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</si>
  <si>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</si>
  <si>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</si>
  <si>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</si>
  <si>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</si>
  <si>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</si>
  <si>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</si>
  <si>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</si>
  <si>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</si>
  <si>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</si>
  <si>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</si>
  <si>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</si>
  <si>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</si>
  <si>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</si>
  <si>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</si>
  <si>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</si>
  <si>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</si>
  <si>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</si>
  <si>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</si>
  <si>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</si>
  <si>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</si>
  <si>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</si>
  <si>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</si>
  <si>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</si>
  <si>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</si>
  <si>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</si>
  <si>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</si>
  <si>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</si>
  <si>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</si>
  <si>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</si>
  <si>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</si>
  <si>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</si>
  <si>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</si>
  <si>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</si>
  <si>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</si>
  <si>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</si>
  <si>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</si>
  <si>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</si>
  <si>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</si>
  <si>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</si>
  <si>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</si>
  <si>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</si>
  <si>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</si>
  <si>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</si>
  <si>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</si>
  <si>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</si>
  <si>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</si>
  <si>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</si>
  <si>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</si>
  <si>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</si>
  <si>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</si>
  <si>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</si>
  <si>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</si>
  <si>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</si>
  <si>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</si>
  <si>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</si>
  <si>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</si>
  <si>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</si>
  <si>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</si>
  <si>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</si>
  <si>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</si>
  <si>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</si>
  <si>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</si>
  <si>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</si>
  <si>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</si>
  <si>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</si>
  <si>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</si>
  <si>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</si>
  <si>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</si>
  <si>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</si>
  <si>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</si>
  <si>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</si>
  <si>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</si>
  <si>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</si>
  <si>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</si>
  <si>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</si>
  <si>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</si>
  <si>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</si>
  <si>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</si>
  <si>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</si>
  <si>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</si>
  <si>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</si>
  <si>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</si>
  <si>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</si>
  <si>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</si>
  <si>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</si>
  <si>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</si>
  <si>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</si>
  <si>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</si>
  <si>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</si>
  <si>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</si>
  <si>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</si>
  <si>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</si>
  <si>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</si>
  <si>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</si>
  <si>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</si>
  <si>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</si>
  <si>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</si>
  <si>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</si>
  <si>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</si>
  <si>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</si>
  <si>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</si>
  <si>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</si>
  <si>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</si>
  <si>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</si>
  <si>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</si>
  <si>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</si>
  <si>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</si>
  <si>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</si>
  <si>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</si>
  <si>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</si>
  <si>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</si>
  <si>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</si>
  <si>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</si>
  <si>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</si>
  <si>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</si>
  <si>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</si>
  <si>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</si>
  <si>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</si>
  <si>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</si>
  <si>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</si>
  <si>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</si>
  <si>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</si>
  <si>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</si>
  <si>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</si>
  <si>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</si>
  <si>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</si>
  <si>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</si>
  <si>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</si>
  <si>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</si>
  <si>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</si>
  <si>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</si>
  <si>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</si>
  <si>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</si>
  <si>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</si>
  <si>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</si>
  <si>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</si>
  <si>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</si>
  <si>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</si>
  <si>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</si>
  <si>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</si>
  <si>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</si>
  <si>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</si>
  <si>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</si>
  <si>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</si>
  <si>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</si>
  <si>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</si>
  <si>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</si>
  <si>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</si>
  <si>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</si>
  <si>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</si>
  <si>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</si>
  <si>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</si>
  <si>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</si>
  <si>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</si>
  <si>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</si>
  <si>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</si>
  <si>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</si>
  <si>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</si>
  <si>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</si>
  <si>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</si>
  <si>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</si>
  <si>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</si>
  <si>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</si>
  <si>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</si>
  <si>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</si>
  <si>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</si>
  <si>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</si>
  <si>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</si>
  <si>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</si>
  <si>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</si>
  <si>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</si>
  <si>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</si>
  <si>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</si>
  <si>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</si>
  <si>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</si>
  <si>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</si>
  <si>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</si>
  <si>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</si>
  <si>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</si>
  <si>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</si>
  <si>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</si>
  <si>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</si>
  <si>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</si>
  <si>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</si>
  <si>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</si>
  <si>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</si>
  <si>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</si>
  <si>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</si>
  <si>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</si>
  <si>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</si>
  <si>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</si>
  <si>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</si>
  <si>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</si>
  <si>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</si>
  <si>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</si>
  <si>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</si>
  <si>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</si>
  <si>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</si>
  <si>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</si>
  <si>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</si>
  <si>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</si>
  <si>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</si>
  <si>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</si>
  <si>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</si>
  <si>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</si>
  <si>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</si>
  <si>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</si>
  <si>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</si>
  <si>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</si>
  <si>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</si>
  <si>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</si>
  <si>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</si>
  <si>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</si>
  <si>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</si>
  <si>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</si>
  <si>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</si>
  <si>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</si>
  <si>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</si>
  <si>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</si>
  <si>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</si>
  <si>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</si>
  <si>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</si>
  <si>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</si>
  <si>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</si>
  <si>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</si>
  <si>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</si>
  <si>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</si>
  <si>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</si>
  <si>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</si>
  <si>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</si>
  <si>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</si>
  <si>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</si>
  <si>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</si>
  <si>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</si>
  <si>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</si>
  <si>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</si>
  <si>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</si>
  <si>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</si>
  <si>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</si>
  <si>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</si>
  <si>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</si>
  <si>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</si>
  <si>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</si>
  <si>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</si>
  <si>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</si>
  <si>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</si>
  <si>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</si>
  <si>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</si>
  <si>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</si>
  <si>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</si>
  <si>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</si>
  <si>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</si>
  <si>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</si>
  <si>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</si>
  <si>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</si>
  <si>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</si>
  <si>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</si>
  <si>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</si>
  <si>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</si>
  <si>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</si>
  <si>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</si>
  <si>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</si>
  <si>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</si>
  <si>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</si>
  <si>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</si>
  <si>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</si>
  <si>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</si>
  <si>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</si>
  <si>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</si>
  <si>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</si>
  <si>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</si>
  <si>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</si>
  <si>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</si>
  <si>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</si>
  <si>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</si>
  <si>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</si>
  <si>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</si>
  <si>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</si>
  <si>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</si>
  <si>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</si>
  <si>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</si>
  <si>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</si>
  <si>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</si>
  <si>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</si>
  <si>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</si>
  <si>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</si>
  <si>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</si>
  <si>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</si>
  <si>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</si>
  <si>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</si>
  <si>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</si>
  <si>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</si>
  <si>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</si>
  <si>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</si>
  <si>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</si>
  <si>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</si>
  <si>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</si>
  <si>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</si>
  <si>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</si>
  <si>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</si>
  <si>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</si>
  <si>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</si>
  <si>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</si>
  <si>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</si>
  <si>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</si>
  <si>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</si>
  <si>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</si>
  <si>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</si>
  <si>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</si>
  <si>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</si>
  <si>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</si>
  <si>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</si>
  <si>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</si>
  <si>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</si>
  <si>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</si>
  <si>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</si>
  <si>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</si>
  <si>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</si>
  <si>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</si>
  <si>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</si>
  <si>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</si>
  <si>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</si>
  <si>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</si>
  <si>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</si>
  <si>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</si>
  <si>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</si>
  <si>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</si>
  <si>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</si>
  <si>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</si>
  <si>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</si>
  <si>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</si>
  <si>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</si>
  <si>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</si>
  <si>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</si>
  <si>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</si>
  <si>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</si>
  <si>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</si>
  <si>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</si>
  <si>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</si>
  <si>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</si>
  <si>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</si>
  <si>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</si>
  <si>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</si>
  <si>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</si>
  <si>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</si>
  <si>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</si>
  <si>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</si>
  <si>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</si>
  <si>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</si>
  <si>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</si>
  <si>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</si>
  <si>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</si>
  <si>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</si>
  <si>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</si>
  <si>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</si>
  <si>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</si>
  <si>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</si>
  <si>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</si>
  <si>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</si>
  <si>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</si>
  <si>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</si>
  <si>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</si>
  <si>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</si>
  <si>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</si>
  <si>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</si>
  <si>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</si>
  <si>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</si>
  <si>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</si>
  <si>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</si>
  <si>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</si>
  <si>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</si>
  <si>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</si>
  <si>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</si>
  <si>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</si>
  <si>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</si>
  <si>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</si>
  <si>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</si>
  <si>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</si>
  <si>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</si>
  <si>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</si>
  <si>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</si>
  <si>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</si>
  <si>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</si>
  <si>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</si>
  <si>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</si>
  <si>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</si>
  <si>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</si>
  <si>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</si>
  <si>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</si>
  <si>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</si>
  <si>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</si>
  <si>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</si>
  <si>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</si>
  <si>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</si>
  <si>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</si>
  <si>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</si>
  <si>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</si>
  <si>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</si>
  <si>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</si>
  <si>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</si>
  <si>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</si>
  <si>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</si>
  <si>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</si>
  <si>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</si>
  <si>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</si>
  <si>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</si>
  <si>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</si>
  <si>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</si>
  <si>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</si>
  <si>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</si>
  <si>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</si>
  <si>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</si>
  <si>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</si>
  <si>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</si>
  <si>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</si>
  <si>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</si>
  <si>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</si>
  <si>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</si>
  <si>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</si>
  <si>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</si>
  <si>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</si>
  <si>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</si>
  <si>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</si>
  <si>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</si>
  <si>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</si>
  <si>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</si>
  <si>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</si>
  <si>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</si>
  <si>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</si>
  <si>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</si>
  <si>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</si>
  <si>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</si>
  <si>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</si>
  <si>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</si>
  <si>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</si>
  <si>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</si>
  <si>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</si>
  <si>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</si>
  <si>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</si>
  <si>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</si>
  <si>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</si>
  <si>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</si>
  <si>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</si>
  <si>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</si>
  <si>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</si>
  <si>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</si>
  <si>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</si>
  <si>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</si>
  <si>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</si>
  <si>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</si>
  <si>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</si>
  <si>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</si>
  <si>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</si>
  <si>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</si>
  <si>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</si>
  <si>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</si>
  <si>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</si>
  <si>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</si>
  <si>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</si>
  <si>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</si>
  <si>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</si>
  <si>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</si>
  <si>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</si>
  <si>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</si>
  <si>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</si>
  <si>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</si>
  <si>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</si>
  <si>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</si>
  <si>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</si>
  <si>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</si>
  <si>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</si>
  <si>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</si>
  <si>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</si>
  <si>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</si>
  <si>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</si>
  <si>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</si>
  <si>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</si>
  <si>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</si>
  <si>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</si>
  <si>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</si>
  <si>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</si>
  <si>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</si>
  <si>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</si>
  <si>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</si>
  <si>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</si>
  <si>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</si>
  <si>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</si>
  <si>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</si>
  <si>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</si>
  <si>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</si>
  <si>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</si>
  <si>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</si>
  <si>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</si>
  <si>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</si>
  <si>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</si>
  <si>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</si>
  <si>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</si>
  <si>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</si>
  <si>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</si>
  <si>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</si>
  <si>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</si>
  <si>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</si>
  <si>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</si>
  <si>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</si>
  <si>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</si>
  <si>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</si>
  <si>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</si>
  <si>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</si>
  <si>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</si>
  <si>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</si>
  <si>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</si>
  <si>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</si>
  <si>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</si>
  <si>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</si>
  <si>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</si>
  <si>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</si>
  <si>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</si>
  <si>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</si>
  <si>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</si>
  <si>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</si>
  <si>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</si>
  <si>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</si>
  <si>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</si>
  <si>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</si>
  <si>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</si>
  <si>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</si>
  <si>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</si>
  <si>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</si>
  <si>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</si>
  <si>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</si>
  <si>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</si>
  <si>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</si>
  <si>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</si>
  <si>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</si>
  <si>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</si>
  <si>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</si>
  <si>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</si>
  <si>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</si>
  <si>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</si>
  <si>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</si>
  <si>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</si>
  <si>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</si>
  <si>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</si>
  <si>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</si>
  <si>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</si>
  <si>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</si>
  <si>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</si>
  <si>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</si>
  <si>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</si>
  <si>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</si>
  <si>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</si>
  <si>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</si>
  <si>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</si>
  <si>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</si>
  <si>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</si>
  <si>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</si>
  <si>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</si>
  <si>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</si>
  <si>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</si>
  <si>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</si>
  <si>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</si>
  <si>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</si>
  <si>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</si>
  <si>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</si>
  <si>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</si>
  <si>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</si>
  <si>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</si>
  <si>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</si>
  <si>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</si>
  <si>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</si>
  <si>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</si>
  <si>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</si>
  <si>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</si>
  <si>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</si>
  <si>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</si>
  <si>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</si>
  <si>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</si>
  <si>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</si>
  <si>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</si>
  <si>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</si>
  <si>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</si>
  <si>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</si>
  <si>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</si>
  <si>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</si>
  <si>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</si>
  <si>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</si>
  <si>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</si>
  <si>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</si>
  <si>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</si>
  <si>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</si>
  <si>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</si>
  <si>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</si>
  <si>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</si>
  <si>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</si>
  <si>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</si>
  <si>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</si>
  <si>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</si>
  <si>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</si>
  <si>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</si>
  <si>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</si>
  <si>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</si>
  <si>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</si>
  <si>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</si>
  <si>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</si>
  <si>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</si>
  <si>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</si>
  <si>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</si>
  <si>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</si>
  <si>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</si>
  <si>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</si>
  <si>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</si>
  <si>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</si>
  <si>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</si>
  <si>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</si>
  <si>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</si>
  <si>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</si>
  <si>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</si>
  <si>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</si>
  <si>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</si>
  <si>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</si>
  <si>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</si>
  <si>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</si>
  <si>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</si>
  <si>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</si>
  <si>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</si>
  <si>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</si>
  <si>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</si>
  <si>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</si>
  <si>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</si>
  <si>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</si>
  <si>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</si>
  <si>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</si>
  <si>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</si>
  <si>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</si>
  <si>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</si>
  <si>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</si>
  <si>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</si>
  <si>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</si>
  <si>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</si>
  <si>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</si>
  <si>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</si>
  <si>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</si>
  <si>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</si>
  <si>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</si>
  <si>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</si>
  <si>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</si>
  <si>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</si>
  <si>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</si>
  <si>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</si>
  <si>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</si>
  <si>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</si>
  <si>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</si>
  <si>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</si>
  <si>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</si>
  <si>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</si>
  <si>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</si>
  <si>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</si>
  <si>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</si>
  <si>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</si>
  <si>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</si>
  <si>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</si>
  <si>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</si>
  <si>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</si>
  <si>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</si>
  <si>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</si>
  <si>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</si>
  <si>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</si>
  <si>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</si>
  <si>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</si>
  <si>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</si>
  <si>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</si>
  <si>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</si>
  <si>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</si>
  <si>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</si>
  <si>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</si>
  <si>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</si>
  <si>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</si>
  <si>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</si>
  <si>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</si>
  <si>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</si>
  <si>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</si>
  <si>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</si>
  <si>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</si>
  <si>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</si>
  <si>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</si>
  <si>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</si>
  <si>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</si>
  <si>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</si>
  <si>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</si>
  <si>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</si>
  <si>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</si>
  <si>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</si>
  <si>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</si>
  <si>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</si>
  <si>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</si>
  <si>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</si>
  <si>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</si>
  <si>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</si>
  <si>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</si>
  <si>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</si>
  <si>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</si>
  <si>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</si>
  <si>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</si>
  <si>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</si>
  <si>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</si>
  <si>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</si>
  <si>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</si>
  <si>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</si>
  <si>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</si>
  <si>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</si>
  <si>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</si>
  <si>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</si>
  <si>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</si>
  <si>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</si>
  <si>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</si>
  <si>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</si>
  <si>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</si>
  <si>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</si>
  <si>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</si>
  <si>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</si>
  <si>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</si>
  <si>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</si>
  <si>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</si>
  <si>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</si>
  <si>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</si>
  <si>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</si>
  <si>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</si>
  <si>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</si>
  <si>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</si>
  <si>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</si>
  <si>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</si>
  <si>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</si>
  <si>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</si>
  <si>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</si>
  <si>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</si>
  <si>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</si>
  <si>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</si>
  <si>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</si>
  <si>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</si>
  <si>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</si>
  <si>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</si>
  <si>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</si>
  <si>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</si>
  <si>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</si>
  <si>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</si>
  <si>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</si>
  <si>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</si>
  <si>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</si>
  <si>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</si>
  <si>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</si>
  <si>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</si>
  <si>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</si>
  <si>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</si>
  <si>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</si>
  <si>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</si>
  <si>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</si>
  <si>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</si>
  <si>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</si>
  <si>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</si>
  <si>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</si>
  <si>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</si>
  <si>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</si>
  <si>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</si>
  <si>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</si>
  <si>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</si>
  <si>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</si>
  <si>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</si>
  <si>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</si>
  <si>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</si>
  <si>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</si>
  <si>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</si>
  <si>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</si>
  <si>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</si>
  <si>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</si>
  <si>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</si>
  <si>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</si>
  <si>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</si>
  <si>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</si>
  <si>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</si>
  <si>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</si>
  <si>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</si>
  <si>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</si>
  <si>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</si>
  <si>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</si>
  <si>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</si>
  <si>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</si>
  <si>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</si>
  <si>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</si>
  <si>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</si>
  <si>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</si>
  <si>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</si>
  <si>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</si>
  <si>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</si>
  <si>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</si>
  <si>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</si>
  <si>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</si>
  <si>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</si>
  <si>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</si>
  <si>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</si>
  <si>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</si>
  <si>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</si>
  <si>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</si>
  <si>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</si>
  <si>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</si>
  <si>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</si>
  <si>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</si>
  <si>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</si>
  <si>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</si>
  <si>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</si>
  <si>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</si>
  <si>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</si>
  <si>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</si>
  <si>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</si>
  <si>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</si>
  <si>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</si>
  <si>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</si>
  <si>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</si>
  <si>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</si>
  <si>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</si>
  <si>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</si>
  <si>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</si>
  <si>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</si>
  <si>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</si>
  <si>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</si>
  <si>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</si>
  <si>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</si>
  <si>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</si>
  <si>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</si>
  <si>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</si>
  <si>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</si>
  <si>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</si>
  <si>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</si>
  <si>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</si>
  <si>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</si>
  <si>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</si>
  <si>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</si>
  <si>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</si>
  <si>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</si>
  <si>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</si>
  <si>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</si>
  <si>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</si>
  <si>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</si>
  <si>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</si>
  <si>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</si>
  <si>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</si>
  <si>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</si>
  <si>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</si>
  <si>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</si>
  <si>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</si>
  <si>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</si>
  <si>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</si>
  <si>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</si>
  <si>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</si>
  <si>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</si>
  <si>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</si>
  <si>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</si>
  <si>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</si>
  <si>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</si>
  <si>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</si>
  <si>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</si>
  <si>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</si>
  <si>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</si>
  <si>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</si>
  <si>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</si>
  <si>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</si>
  <si>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</si>
  <si>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</si>
  <si>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</si>
  <si>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</si>
  <si>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</si>
  <si>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</si>
  <si>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</si>
  <si>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</si>
  <si>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</si>
  <si>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</si>
  <si>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</si>
  <si>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</si>
  <si>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</si>
  <si>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</si>
  <si>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</si>
  <si>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</si>
  <si>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</si>
  <si>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</si>
  <si>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</si>
  <si>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</si>
  <si>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</si>
  <si>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</si>
  <si>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</si>
  <si>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</si>
  <si>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</si>
  <si>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</si>
  <si>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</si>
  <si>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</si>
  <si>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</si>
  <si>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</si>
  <si>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</si>
  <si>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</si>
  <si>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</si>
  <si>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</si>
  <si>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</si>
  <si>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</si>
  <si>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</si>
  <si>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</si>
  <si>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</si>
  <si>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</si>
  <si>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</si>
  <si>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</si>
  <si>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</si>
  <si>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</si>
  <si>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</si>
  <si>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</si>
  <si>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</si>
  <si>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</si>
  <si>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</si>
  <si>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</si>
  <si>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</si>
  <si>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</si>
  <si>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</si>
  <si>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</si>
  <si>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</si>
  <si>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</si>
  <si>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</si>
  <si>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</si>
  <si>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</si>
  <si>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</si>
  <si>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</si>
  <si>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</si>
  <si>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</si>
  <si>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</si>
  <si>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</si>
  <si>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</si>
  <si>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</si>
  <si>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</si>
  <si>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</si>
  <si>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</si>
  <si>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</si>
  <si>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</si>
  <si>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</si>
  <si>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</si>
  <si>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</si>
  <si>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</si>
  <si>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</si>
  <si>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</si>
  <si>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</si>
  <si>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</si>
  <si>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</si>
  <si>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</si>
  <si>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</si>
  <si>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</si>
  <si>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</si>
  <si>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</si>
  <si>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</si>
  <si>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</si>
  <si>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</si>
  <si>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</si>
  <si>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</si>
  <si>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</si>
  <si>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</si>
  <si>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</si>
  <si>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</si>
  <si>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</si>
  <si>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</si>
  <si>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</si>
  <si>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</si>
  <si>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</si>
  <si>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</si>
  <si>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</si>
  <si>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</si>
  <si>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</si>
  <si>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</si>
  <si>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</si>
  <si>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</si>
  <si>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</si>
  <si>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</si>
  <si>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</si>
  <si>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</si>
  <si>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</si>
  <si>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</si>
  <si>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</si>
  <si>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</si>
  <si>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</si>
  <si>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</si>
  <si>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</si>
  <si>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</si>
  <si>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</si>
  <si>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</si>
  <si>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</si>
  <si>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</si>
  <si>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</si>
  <si>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</si>
  <si>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</si>
  <si>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</si>
  <si>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</si>
  <si>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</si>
  <si>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</si>
  <si>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</si>
  <si>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</si>
  <si>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</si>
  <si>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</si>
  <si>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</si>
  <si>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</si>
  <si>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</si>
  <si>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</si>
  <si>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</si>
  <si>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</si>
  <si>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</si>
  <si>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</si>
  <si>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</si>
  <si>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</si>
  <si>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</si>
  <si>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</si>
  <si>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</si>
  <si>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</si>
  <si>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</si>
  <si>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</si>
  <si>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</si>
  <si>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</si>
  <si>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</si>
  <si>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</si>
  <si>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</si>
  <si>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</si>
  <si>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</si>
  <si>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</si>
  <si>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</si>
  <si>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</si>
  <si>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</si>
  <si>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</si>
  <si>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</si>
  <si>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</si>
  <si>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</si>
  <si>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</si>
  <si>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</si>
  <si>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</si>
  <si>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</si>
  <si>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</si>
  <si>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</si>
  <si>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</si>
  <si>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</si>
  <si>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</si>
  <si>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</si>
  <si>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</si>
  <si>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</si>
  <si>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</si>
  <si>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</si>
  <si>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</si>
  <si>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</si>
  <si>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</si>
  <si>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</si>
  <si>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</si>
  <si>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</si>
  <si>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</si>
  <si>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</si>
  <si>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</si>
  <si>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</si>
  <si>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</si>
  <si>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</si>
  <si>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</si>
  <si>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</si>
  <si>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</si>
  <si>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</si>
  <si>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</si>
  <si>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</si>
  <si>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</si>
  <si>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</si>
  <si>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</si>
  <si>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</si>
  <si>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</si>
  <si>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</si>
  <si>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</si>
  <si>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</si>
  <si>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</si>
  <si>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</si>
  <si>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</si>
  <si>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</si>
  <si>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</si>
  <si>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</si>
  <si>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</si>
  <si>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</si>
  <si>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</si>
  <si>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</si>
  <si>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</si>
  <si>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</si>
  <si>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</si>
  <si>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</si>
  <si>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</si>
  <si>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</si>
  <si>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</si>
  <si>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</si>
  <si>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</si>
  <si>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</si>
  <si>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</si>
  <si>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</si>
  <si>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</si>
  <si>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</si>
  <si>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</si>
  <si>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</si>
  <si>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</si>
  <si>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</si>
  <si>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</si>
  <si>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</si>
  <si>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</si>
  <si>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</si>
  <si>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</si>
  <si>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</si>
  <si>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</si>
  <si>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</si>
  <si>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</si>
  <si>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</si>
  <si>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</si>
  <si>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</si>
  <si>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</si>
  <si>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</si>
  <si>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</si>
  <si>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</si>
  <si>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</si>
  <si>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</si>
  <si>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</si>
  <si>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</si>
  <si>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</si>
  <si>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</si>
  <si>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</si>
  <si>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</si>
  <si>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</si>
  <si>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</si>
  <si>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</si>
  <si>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</si>
  <si>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</si>
  <si>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</si>
  <si>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</si>
  <si>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</si>
  <si>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</si>
  <si>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</si>
  <si>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</si>
  <si>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</si>
  <si>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</si>
  <si>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</si>
  <si>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</si>
  <si>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</si>
  <si>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</si>
  <si>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</si>
  <si>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</si>
  <si>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</si>
  <si>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</si>
  <si>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</si>
  <si>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</si>
  <si>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</si>
  <si>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</si>
  <si>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</si>
  <si>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</si>
  <si>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</si>
  <si>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</si>
  <si>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</si>
  <si>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</si>
  <si>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</si>
  <si>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</si>
  <si>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</si>
  <si>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</si>
  <si>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</si>
  <si>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</si>
  <si>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</si>
  <si>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</si>
  <si>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</si>
  <si>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</si>
  <si>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</si>
  <si>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</si>
  <si>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</si>
  <si>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</si>
  <si>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</si>
  <si>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</si>
  <si>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</si>
  <si>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</si>
  <si>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</si>
  <si>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</si>
  <si>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</si>
  <si>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</si>
  <si>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</si>
  <si>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</si>
  <si>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</si>
  <si>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</si>
  <si>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</si>
  <si>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</si>
  <si>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</si>
  <si>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</si>
  <si>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</si>
  <si>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</si>
  <si>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</si>
  <si>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</si>
  <si>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</si>
  <si>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</si>
  <si>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</si>
  <si>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</si>
  <si>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</si>
  <si>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</si>
  <si>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</si>
  <si>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</si>
  <si>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</si>
  <si>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</si>
  <si>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</si>
  <si>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</si>
  <si>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</si>
  <si>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</si>
  <si>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</si>
  <si>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</si>
  <si>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</si>
  <si>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</si>
  <si>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</si>
  <si>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</si>
  <si>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</si>
  <si>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</si>
  <si>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</si>
  <si>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</si>
  <si>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</si>
  <si>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</si>
  <si>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</si>
  <si>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</si>
  <si>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</si>
  <si>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</si>
  <si>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</si>
  <si>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</si>
  <si>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</si>
  <si>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</si>
  <si>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</si>
  <si>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</si>
  <si>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</si>
  <si>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</si>
  <si>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</si>
  <si>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</si>
  <si>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</si>
  <si>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</si>
  <si>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</si>
  <si>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</si>
  <si>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</si>
  <si>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</si>
  <si>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</si>
  <si>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</si>
  <si>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</si>
  <si>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</si>
  <si>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</si>
  <si>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</si>
  <si>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</si>
  <si>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</si>
  <si>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</si>
  <si>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</si>
  <si>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</si>
  <si>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</si>
  <si>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</si>
  <si>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</si>
  <si>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</si>
  <si>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</si>
  <si>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</si>
  <si>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</si>
  <si>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</si>
  <si>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</si>
  <si>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</si>
  <si>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</si>
  <si>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</si>
  <si>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</si>
  <si>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</si>
  <si>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</si>
  <si>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</si>
  <si>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</si>
  <si>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</si>
  <si>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</si>
  <si>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</si>
  <si>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</si>
  <si>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</si>
  <si>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</si>
  <si>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</si>
  <si>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</si>
  <si>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</si>
  <si>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</si>
  <si>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</si>
  <si>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</si>
  <si>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</si>
  <si>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</si>
  <si>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</si>
  <si>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</si>
  <si>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</si>
  <si>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</si>
  <si>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</si>
  <si>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</si>
  <si>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</si>
  <si>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</si>
  <si>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</si>
  <si>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</si>
  <si>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</si>
  <si>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</si>
  <si>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</si>
  <si>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</si>
  <si>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</si>
  <si>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</si>
  <si>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</si>
  <si>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</si>
  <si>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</si>
  <si>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</si>
  <si>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</si>
  <si>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</si>
  <si>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</si>
  <si>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</si>
  <si>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</si>
  <si>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</si>
  <si>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</si>
  <si>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</si>
  <si>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</si>
  <si>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</si>
  <si>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</si>
  <si>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</si>
  <si>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</si>
  <si>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</si>
  <si>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</si>
  <si>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</si>
  <si>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</si>
  <si>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</si>
  <si>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</si>
  <si>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</si>
  <si>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</si>
  <si>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</si>
  <si>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</si>
  <si>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</si>
  <si>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</si>
  <si>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</si>
  <si>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</si>
  <si>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</si>
  <si>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</si>
  <si>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</si>
  <si>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</si>
  <si>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</si>
  <si>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</si>
  <si>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</si>
  <si>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</si>
  <si>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</si>
  <si>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</si>
  <si>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</si>
  <si>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</si>
  <si>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</si>
  <si>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</si>
  <si>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</si>
  <si>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</si>
  <si>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</si>
  <si>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</si>
  <si>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</si>
  <si>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</si>
  <si>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</si>
  <si>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</si>
  <si>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</si>
  <si>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</si>
  <si>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</si>
  <si>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</si>
  <si>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</si>
  <si>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</si>
  <si>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</si>
  <si>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</si>
  <si>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</si>
  <si>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</si>
  <si>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</si>
  <si>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</si>
  <si>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</si>
  <si>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</si>
  <si>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</si>
  <si>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</si>
  <si>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</si>
  <si>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</si>
  <si>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</si>
  <si>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</si>
  <si>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</si>
  <si>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</si>
  <si>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</si>
  <si>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</si>
  <si>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</si>
  <si>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</si>
  <si>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</si>
  <si>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</si>
  <si>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</si>
  <si>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</si>
  <si>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</si>
  <si>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</si>
  <si>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</si>
  <si>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</si>
  <si>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</si>
  <si>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</si>
  <si>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</si>
  <si>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</si>
  <si>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</si>
  <si>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</si>
  <si>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</si>
  <si>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</si>
  <si>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</si>
  <si>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</si>
  <si>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</si>
  <si>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</si>
  <si>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</si>
  <si>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</si>
  <si>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</si>
  <si>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</si>
  <si>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</si>
  <si>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</si>
  <si>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</si>
  <si>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</si>
  <si>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</si>
  <si>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</si>
  <si>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</si>
  <si>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</si>
  <si>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</si>
  <si>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</si>
  <si>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</si>
  <si>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</si>
  <si>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</si>
  <si>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</si>
  <si>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</si>
  <si>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</si>
  <si>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</si>
  <si>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</si>
  <si>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</si>
  <si>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</si>
  <si>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</si>
  <si>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</si>
  <si>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</si>
  <si>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</si>
  <si>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</si>
  <si>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</si>
  <si>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</si>
  <si>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</si>
  <si>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</si>
  <si>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</si>
  <si>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</si>
  <si>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</si>
  <si>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</si>
  <si>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</si>
  <si>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</si>
  <si>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</si>
  <si>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</si>
  <si>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</si>
  <si>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</si>
  <si>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</si>
  <si>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</si>
  <si>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</si>
  <si>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</si>
  <si>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</si>
  <si>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</si>
  <si>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</si>
  <si>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</si>
  <si>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</si>
  <si>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</si>
  <si>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</si>
  <si>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</si>
  <si>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</si>
  <si>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</si>
  <si>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</si>
  <si>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</si>
  <si>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</si>
  <si>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</si>
  <si>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</si>
  <si>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</si>
  <si>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</si>
  <si>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</si>
  <si>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</si>
  <si>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</si>
  <si>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</si>
  <si>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</si>
  <si>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</si>
  <si>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</si>
  <si>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</si>
  <si>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</si>
  <si>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</si>
  <si>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</si>
  <si>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</si>
  <si>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</si>
  <si>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</si>
  <si>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</si>
  <si>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</si>
  <si>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</si>
  <si>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</si>
  <si>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</si>
  <si>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</si>
  <si>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</si>
  <si>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</si>
  <si>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</si>
  <si>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</si>
  <si>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</si>
  <si>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</si>
  <si>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</si>
  <si>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</si>
  <si>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</si>
  <si>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</si>
  <si>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</si>
  <si>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</si>
  <si>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</si>
  <si>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</si>
  <si>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</si>
  <si>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</si>
  <si>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</si>
  <si>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</si>
  <si>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</si>
  <si>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</si>
  <si>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</si>
  <si>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</si>
  <si>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</si>
  <si>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</si>
  <si>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</si>
  <si>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</si>
  <si>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</si>
  <si>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</si>
  <si>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</si>
  <si>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</si>
  <si>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</si>
  <si>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</si>
  <si>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</si>
  <si>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</si>
  <si>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</si>
  <si>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</si>
  <si>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</si>
  <si>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</si>
  <si>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</si>
  <si>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</si>
  <si>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</si>
  <si>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</si>
  <si>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</si>
  <si>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</si>
  <si>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</si>
  <si>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</si>
  <si>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</si>
  <si>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</si>
  <si>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</si>
  <si>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</si>
  <si>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</si>
  <si>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</si>
  <si>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</si>
  <si>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</si>
  <si>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</si>
  <si>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</si>
  <si>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</si>
  <si>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</si>
  <si>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</si>
  <si>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</si>
  <si>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</si>
  <si>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</si>
  <si>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</si>
  <si>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</si>
  <si>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</si>
  <si>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</si>
  <si>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</si>
  <si>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</si>
  <si>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</si>
  <si>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</si>
  <si>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</si>
  <si>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</si>
  <si>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</si>
  <si>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</si>
  <si>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</si>
  <si>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</si>
  <si>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</si>
  <si>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</si>
  <si>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</si>
  <si>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</si>
  <si>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</si>
  <si>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</si>
  <si>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</si>
  <si>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</si>
  <si>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</si>
  <si>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</si>
  <si>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</si>
  <si>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</si>
  <si>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</si>
  <si>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</si>
  <si>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</si>
  <si>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</si>
  <si>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</si>
  <si>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</si>
  <si>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</si>
  <si>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</si>
  <si>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</si>
  <si>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</si>
  <si>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</si>
  <si>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</si>
  <si>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</si>
  <si>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</si>
  <si>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</si>
  <si>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</si>
  <si>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</si>
  <si>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</si>
  <si>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</si>
  <si>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</si>
  <si>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</si>
  <si>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</si>
  <si>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</si>
  <si>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</si>
  <si>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</si>
  <si>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</si>
  <si>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</si>
  <si>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</si>
  <si>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</si>
  <si>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</si>
  <si>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</si>
  <si>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</si>
  <si>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</si>
  <si>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</si>
  <si>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</si>
  <si>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</si>
  <si>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</si>
  <si>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</si>
  <si>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</si>
  <si>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</si>
  <si>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</si>
  <si>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</si>
  <si>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</si>
  <si>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</si>
  <si>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</si>
  <si>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</si>
  <si>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</si>
  <si>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</si>
  <si>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</si>
  <si>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</si>
  <si>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</si>
  <si>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</si>
  <si>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</si>
  <si>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</si>
  <si>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</si>
  <si>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</si>
  <si>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</si>
  <si>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</si>
  <si>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</si>
  <si>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</si>
  <si>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</si>
  <si>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</si>
  <si>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</si>
  <si>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</si>
  <si>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</si>
  <si>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</si>
  <si>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</si>
  <si>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</si>
  <si>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</si>
  <si>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</si>
  <si>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</si>
  <si>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</si>
  <si>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</si>
  <si>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</si>
  <si>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</si>
  <si>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</si>
  <si>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</si>
  <si>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</si>
  <si>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</si>
  <si>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</si>
  <si>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</si>
  <si>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</si>
  <si>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</si>
  <si>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</si>
  <si>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</si>
  <si>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</si>
  <si>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</si>
  <si>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</si>
  <si>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</si>
  <si>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</si>
  <si>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</si>
  <si>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</si>
  <si>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</si>
  <si>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</si>
  <si>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</si>
  <si>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</si>
  <si>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</si>
  <si>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</si>
  <si>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</si>
  <si>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</si>
  <si>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</si>
  <si>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</si>
  <si>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</si>
  <si>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</si>
  <si>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</si>
  <si>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</si>
  <si>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</si>
  <si>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</si>
  <si>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</si>
  <si>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</si>
  <si>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</si>
  <si>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</si>
  <si>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</si>
  <si>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</si>
  <si>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</si>
  <si>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</si>
  <si>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</si>
  <si>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</si>
  <si>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</si>
  <si>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</si>
  <si>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</si>
  <si>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</si>
  <si>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</si>
  <si>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</si>
  <si>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</si>
  <si>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</si>
  <si>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</si>
  <si>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</si>
  <si>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</si>
  <si>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</si>
  <si>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</si>
  <si>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</si>
  <si>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</si>
  <si>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</si>
  <si>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</si>
  <si>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</si>
  <si>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</si>
  <si>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</si>
  <si>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</si>
  <si>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</si>
  <si>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</si>
  <si>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</si>
  <si>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</si>
  <si>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</si>
  <si>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</si>
  <si>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</si>
  <si>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</si>
  <si>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</si>
  <si>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</si>
  <si>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</si>
  <si>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</si>
  <si>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</si>
  <si>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</si>
  <si>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</si>
  <si>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</si>
  <si>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</si>
  <si>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</si>
  <si>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</si>
  <si>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</si>
  <si>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</si>
  <si>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</si>
  <si>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</si>
  <si>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</si>
  <si>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</si>
  <si>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</si>
  <si>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</si>
  <si>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</si>
  <si>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</si>
  <si>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</si>
  <si>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</si>
  <si>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</si>
  <si>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</si>
  <si>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</si>
  <si>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</si>
  <si>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</si>
  <si>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</si>
  <si>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</si>
  <si>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</si>
  <si>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</si>
  <si>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</si>
  <si>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</si>
  <si>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</si>
  <si>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</si>
  <si>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</si>
  <si>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</si>
  <si>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</si>
  <si>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</si>
  <si>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</si>
  <si>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</si>
  <si>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</si>
  <si>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</si>
  <si>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</si>
  <si>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</si>
  <si>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</si>
  <si>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</si>
  <si>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</si>
  <si>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</si>
  <si>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</si>
  <si>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</si>
  <si>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</si>
  <si>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</si>
  <si>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</si>
  <si>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</si>
  <si>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</si>
  <si>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</si>
  <si>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</si>
  <si>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</si>
  <si>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</si>
  <si>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</si>
  <si>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</si>
  <si>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</si>
  <si>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</si>
  <si>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</si>
  <si>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</si>
  <si>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</si>
  <si>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</si>
  <si>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</si>
  <si>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</si>
  <si>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</si>
  <si>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</si>
  <si>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</si>
  <si>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</si>
  <si>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</si>
  <si>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</si>
  <si>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</si>
  <si>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</si>
  <si>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</si>
  <si>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</si>
  <si>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</si>
  <si>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</si>
  <si>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</si>
  <si>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</si>
  <si>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</si>
  <si>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</si>
  <si>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</si>
  <si>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</si>
  <si>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</si>
  <si>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</si>
  <si>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</si>
  <si>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</si>
  <si>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</si>
  <si>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</si>
  <si>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</si>
  <si>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</si>
  <si>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</si>
  <si>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</si>
  <si>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</si>
  <si>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</si>
  <si>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</si>
  <si>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</si>
  <si>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</si>
  <si>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</si>
  <si>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</si>
  <si>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</si>
  <si>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</si>
  <si>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</si>
  <si>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</si>
  <si>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</si>
  <si>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</si>
  <si>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</si>
  <si>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</si>
  <si>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</si>
  <si>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</si>
  <si>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</si>
  <si>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</si>
  <si>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</si>
  <si>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</si>
  <si>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</si>
  <si>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</si>
  <si>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</si>
  <si>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</si>
  <si>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</si>
  <si>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</si>
  <si>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</si>
  <si>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</si>
  <si>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</si>
  <si>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</si>
  <si>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</si>
  <si>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</si>
  <si>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</si>
  <si>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</si>
  <si>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</si>
  <si>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</si>
  <si>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</si>
  <si>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</si>
  <si>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</si>
  <si>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</si>
  <si>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</si>
  <si>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</si>
  <si>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</si>
  <si>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</si>
  <si>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</si>
  <si>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</si>
  <si>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</si>
  <si>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</si>
  <si>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</si>
  <si>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</si>
  <si>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</si>
  <si>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</si>
  <si>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</si>
  <si>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</si>
  <si>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</si>
  <si>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</si>
  <si>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</si>
  <si>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</si>
  <si>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</si>
  <si>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</si>
  <si>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</si>
  <si>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</si>
  <si>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</si>
  <si>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</si>
  <si>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</si>
  <si>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</si>
  <si>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</si>
  <si>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</si>
  <si>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</si>
  <si>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</si>
  <si>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</si>
  <si>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</si>
  <si>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</si>
  <si>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</si>
  <si>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</si>
  <si>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</si>
  <si>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</si>
  <si>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</si>
  <si>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</si>
  <si>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</si>
  <si>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</si>
  <si>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</si>
  <si>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</si>
  <si>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</si>
  <si>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</si>
  <si>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</si>
  <si>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</si>
  <si>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</si>
  <si>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</si>
  <si>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</si>
  <si>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</si>
  <si>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</si>
  <si>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</si>
  <si>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</si>
  <si>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</si>
  <si>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</si>
  <si>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</si>
  <si>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</si>
  <si>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</si>
  <si>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</si>
  <si>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</si>
  <si>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</si>
  <si>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</si>
  <si>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</si>
  <si>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</si>
  <si>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</si>
  <si>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</si>
  <si>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</si>
  <si>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</si>
  <si>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</si>
  <si>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</si>
  <si>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</si>
  <si>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</si>
  <si>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</si>
  <si>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</si>
  <si>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</si>
  <si>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</si>
  <si>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</si>
  <si>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</si>
  <si>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</si>
  <si>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</si>
  <si>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</si>
  <si>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</si>
  <si>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</si>
  <si>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</si>
  <si>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</si>
  <si>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</si>
  <si>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</si>
  <si>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</si>
  <si>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</si>
  <si>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</si>
  <si>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</si>
  <si>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</si>
  <si>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</si>
  <si>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</si>
  <si>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</si>
  <si>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</si>
  <si>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</si>
  <si>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</si>
  <si>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</si>
  <si>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</si>
  <si>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</si>
  <si>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</si>
  <si>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</si>
  <si>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</si>
  <si>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</si>
  <si>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</si>
  <si>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</si>
  <si>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</si>
  <si>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</si>
  <si>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</si>
  <si>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</si>
  <si>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</si>
  <si>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</si>
  <si>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</si>
  <si>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</si>
  <si>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</si>
  <si>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</si>
  <si>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</si>
  <si>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</si>
  <si>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</si>
  <si>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</si>
  <si>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</si>
  <si>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</si>
  <si>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</si>
  <si>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</si>
  <si>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</si>
  <si>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</si>
  <si>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</si>
  <si>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</si>
  <si>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</si>
  <si>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</si>
  <si>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</si>
  <si>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</si>
  <si>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</si>
  <si>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</si>
  <si>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</si>
  <si>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</si>
  <si>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</si>
  <si>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</si>
  <si>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</si>
  <si>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</si>
  <si>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</si>
  <si>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</si>
  <si>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</si>
  <si>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</si>
  <si>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</si>
  <si>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</si>
  <si>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</si>
  <si>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</si>
  <si>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</si>
  <si>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</si>
  <si>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</si>
  <si>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</si>
  <si>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</si>
  <si>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</si>
  <si>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</si>
  <si>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</si>
  <si>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</si>
  <si>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</si>
  <si>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</si>
  <si>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</si>
  <si>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</si>
  <si>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</si>
  <si>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</si>
  <si>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</si>
  <si>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</si>
  <si>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</si>
  <si>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</si>
  <si>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</si>
  <si>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</si>
  <si>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</si>
  <si>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</si>
  <si>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</si>
  <si>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</si>
  <si>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</si>
  <si>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</si>
  <si>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</si>
  <si>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</si>
  <si>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</si>
  <si>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</si>
  <si>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</si>
  <si>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</si>
  <si>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</si>
  <si>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</si>
  <si>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</si>
  <si>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</si>
  <si>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</si>
  <si>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</si>
  <si>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</si>
  <si>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</si>
  <si>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</si>
  <si>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</si>
  <si>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</si>
  <si>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</si>
  <si>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</si>
  <si>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</si>
  <si>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</si>
  <si>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</si>
  <si>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</si>
  <si>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</si>
  <si>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</si>
  <si>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</si>
  <si>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</si>
  <si>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</si>
  <si>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</si>
  <si>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</si>
  <si>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</si>
  <si>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</si>
  <si>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</si>
  <si>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</si>
  <si>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</si>
  <si>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</si>
  <si>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</si>
  <si>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</si>
  <si>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</si>
  <si>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</si>
  <si>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</si>
  <si>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</si>
  <si>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</si>
  <si>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</si>
  <si>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</si>
  <si>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</si>
  <si>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</si>
  <si>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</si>
  <si>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</si>
  <si>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</si>
  <si>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</si>
  <si>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</si>
  <si>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</si>
  <si>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</si>
  <si>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</si>
  <si>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</si>
  <si>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</si>
  <si>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</si>
  <si>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</si>
  <si>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</si>
  <si>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</si>
  <si>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</si>
  <si>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</si>
  <si>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</si>
  <si>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</si>
  <si>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</si>
  <si>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</si>
  <si>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</si>
  <si>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</si>
  <si>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</si>
  <si>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</si>
  <si>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</si>
  <si>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</si>
  <si>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</si>
  <si>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</si>
  <si>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</si>
  <si>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</si>
  <si>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</si>
  <si>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</si>
  <si>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</si>
  <si>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</si>
  <si>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</si>
  <si>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</si>
  <si>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</si>
  <si>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</si>
  <si>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</si>
  <si>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</si>
  <si>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</si>
  <si>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</si>
  <si>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</si>
  <si>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</si>
  <si>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</si>
  <si>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</si>
  <si>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</si>
  <si>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</si>
  <si>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</si>
  <si>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</si>
  <si>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</si>
  <si>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</si>
  <si>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</si>
  <si>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</si>
  <si>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</si>
  <si>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</si>
  <si>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</si>
  <si>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</si>
  <si>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</si>
  <si>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</si>
  <si>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</si>
  <si>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</si>
  <si>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</si>
  <si>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</si>
  <si>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</si>
  <si>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</si>
  <si>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</si>
  <si>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</si>
  <si>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</si>
  <si>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</si>
  <si>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</si>
  <si>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</si>
  <si>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</si>
  <si>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</si>
  <si>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</si>
  <si>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</si>
  <si>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</si>
  <si>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</si>
  <si>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</si>
  <si>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</si>
  <si>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</si>
  <si>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</si>
  <si>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</si>
  <si>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</si>
  <si>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</si>
  <si>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</si>
  <si>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</si>
  <si>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</si>
  <si>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</si>
  <si>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</si>
  <si>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</si>
  <si>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</si>
  <si>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</si>
  <si>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</si>
  <si>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</si>
  <si>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</si>
  <si>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</si>
  <si>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</si>
  <si>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</si>
  <si>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</si>
  <si>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</si>
  <si>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</si>
  <si>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</si>
  <si>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</si>
  <si>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</si>
  <si>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</si>
  <si>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</si>
  <si>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</si>
  <si>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</si>
  <si>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</si>
  <si>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</si>
  <si>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</si>
  <si>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</si>
  <si>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</si>
  <si>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</si>
  <si>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</si>
  <si>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</si>
  <si>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</si>
  <si>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</si>
  <si>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</si>
  <si>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</si>
  <si>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</si>
  <si>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</si>
  <si>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</si>
  <si>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</si>
  <si>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</si>
  <si>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</si>
  <si>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</si>
  <si>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</si>
  <si>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</si>
  <si>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</si>
  <si>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</si>
  <si>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</si>
  <si>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</si>
  <si>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</si>
  <si>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</si>
  <si>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</si>
  <si>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</si>
  <si>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</si>
  <si>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</si>
  <si>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</si>
  <si>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</si>
  <si>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</si>
  <si>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</si>
  <si>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</si>
  <si>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</si>
  <si>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</si>
  <si>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</si>
  <si>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</si>
  <si>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</si>
  <si>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</si>
  <si>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</si>
  <si>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</si>
  <si>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</si>
  <si>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</si>
  <si>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</si>
  <si>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</si>
  <si>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</si>
  <si>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</si>
  <si>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</si>
  <si>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</si>
  <si>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</si>
  <si>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</si>
  <si>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</si>
  <si>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</si>
  <si>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</si>
  <si>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</si>
  <si>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</si>
  <si>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</si>
  <si>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</si>
  <si>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</si>
  <si>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</si>
  <si>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</si>
  <si>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</si>
  <si>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</si>
  <si>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</si>
  <si>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</si>
  <si>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</si>
  <si>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</si>
  <si>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</si>
  <si>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</si>
  <si>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</si>
  <si>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</si>
  <si>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</si>
  <si>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</si>
  <si>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</si>
  <si>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</si>
  <si>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</si>
  <si>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</si>
  <si>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</si>
  <si>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</si>
  <si>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</si>
  <si>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</si>
  <si>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</si>
  <si>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</si>
  <si>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</si>
  <si>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</si>
  <si>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</si>
  <si>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</si>
  <si>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</si>
  <si>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</si>
  <si>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</si>
  <si>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</si>
  <si>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</si>
  <si>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</si>
  <si>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</si>
  <si>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</si>
  <si>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</si>
  <si>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</si>
  <si>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</si>
  <si>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</si>
  <si>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</si>
  <si>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</si>
  <si>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</si>
  <si>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</si>
  <si>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</si>
  <si>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</si>
  <si>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</si>
  <si>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</si>
  <si>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</si>
  <si>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</si>
  <si>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</si>
  <si>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</si>
  <si>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</si>
  <si>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</si>
  <si>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</si>
  <si>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</si>
  <si>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</si>
  <si>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</si>
  <si>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</si>
  <si>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</si>
  <si>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</si>
  <si>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</si>
  <si>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</si>
  <si>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</si>
  <si>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</si>
  <si>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</si>
  <si>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</si>
  <si>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</si>
  <si>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</si>
  <si>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</si>
  <si>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</si>
  <si>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</si>
  <si>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</si>
  <si>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</si>
  <si>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</si>
  <si>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</si>
  <si>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</si>
  <si>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</si>
  <si>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</si>
  <si>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</si>
  <si>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</si>
  <si>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</si>
  <si>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</si>
  <si>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</si>
  <si>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</si>
  <si>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</si>
  <si>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</si>
  <si>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</si>
  <si>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</si>
  <si>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</si>
  <si>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</si>
  <si>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</si>
  <si>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</si>
  <si>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</si>
  <si>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</si>
  <si>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</si>
  <si>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</si>
  <si>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</si>
  <si>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</si>
  <si>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</si>
  <si>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</si>
  <si>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</si>
  <si>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</si>
  <si>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</si>
  <si>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</si>
  <si>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</si>
  <si>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</si>
  <si>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</si>
  <si>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</si>
  <si>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</si>
  <si>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</si>
  <si>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</si>
  <si>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</si>
  <si>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</si>
  <si>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</si>
  <si>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</si>
  <si>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</si>
  <si>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</si>
  <si>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</si>
  <si>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</si>
  <si>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</si>
  <si>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</si>
  <si>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</si>
  <si>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</si>
  <si>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</si>
  <si>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</si>
  <si>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</si>
  <si>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</si>
  <si>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</si>
  <si>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</si>
  <si>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</si>
  <si>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</si>
  <si>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</si>
  <si>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</si>
  <si>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</si>
  <si>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</si>
  <si>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</si>
  <si>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</si>
  <si>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</si>
  <si>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</si>
  <si>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</si>
  <si>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</si>
  <si>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</si>
  <si>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</si>
  <si>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</si>
  <si>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</si>
  <si>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</si>
  <si>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</si>
  <si>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</si>
  <si>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</si>
  <si>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</si>
  <si>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</si>
  <si>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</si>
  <si>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</si>
  <si>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</si>
  <si>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</si>
  <si>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</si>
  <si>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</si>
  <si>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</si>
  <si>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</si>
  <si>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</si>
  <si>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</si>
  <si>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</si>
  <si>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</si>
  <si>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</si>
  <si>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</si>
  <si>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</si>
  <si>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</si>
  <si>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</si>
  <si>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</si>
  <si>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</si>
  <si>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</si>
  <si>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</si>
  <si>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</si>
  <si>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</si>
  <si>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</si>
  <si>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</si>
  <si>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</si>
  <si>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</si>
  <si>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</si>
  <si>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</si>
  <si>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</si>
  <si>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</si>
  <si>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</si>
  <si>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</si>
  <si>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</si>
  <si>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</si>
  <si>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</si>
  <si>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</si>
  <si>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</si>
  <si>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</si>
  <si>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</si>
  <si>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</si>
  <si>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</si>
  <si>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</si>
  <si>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</si>
  <si>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</si>
  <si>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</si>
  <si>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</si>
  <si>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</si>
  <si>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</si>
  <si>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</si>
  <si>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</si>
  <si>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</si>
  <si>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</si>
  <si>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</si>
  <si>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</si>
  <si>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</si>
  <si>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</si>
  <si>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</si>
  <si>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</si>
  <si>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</si>
  <si>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</si>
  <si>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</si>
  <si>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</si>
  <si>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</si>
  <si>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</si>
  <si>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</si>
  <si>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</si>
  <si>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</si>
  <si>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</si>
  <si>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</si>
  <si>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</si>
  <si>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</si>
  <si>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</si>
  <si>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</si>
  <si>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</si>
  <si>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</si>
  <si>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</si>
  <si>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</si>
  <si>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</si>
  <si>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</si>
  <si>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</si>
  <si>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</si>
  <si>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</si>
  <si>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</si>
  <si>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</si>
  <si>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</si>
  <si>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</si>
  <si>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</si>
  <si>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</si>
  <si>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</si>
  <si>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</si>
  <si>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</si>
  <si>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</si>
  <si>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</si>
  <si>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</si>
  <si>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</si>
  <si>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</si>
  <si>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</si>
  <si>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</si>
  <si>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</si>
  <si>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</si>
  <si>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</si>
  <si>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</si>
  <si>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</si>
  <si>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</si>
  <si>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</si>
  <si>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</si>
  <si>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</si>
  <si>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</si>
  <si>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</si>
  <si>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</si>
  <si>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</si>
  <si>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</si>
  <si>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</si>
  <si>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</si>
  <si>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</si>
  <si>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</si>
  <si>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</si>
  <si>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</si>
  <si>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</si>
  <si>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</si>
  <si>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</si>
  <si>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</si>
  <si>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</si>
  <si>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</si>
  <si>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</si>
  <si>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</si>
  <si>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</si>
  <si>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</si>
  <si>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</si>
  <si>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</si>
  <si>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</si>
  <si>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</si>
  <si>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</si>
  <si>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</si>
  <si>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</si>
  <si>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</si>
  <si>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</si>
  <si>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</si>
  <si>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</si>
  <si>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</si>
  <si>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</si>
  <si>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</si>
  <si>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</si>
  <si>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</si>
  <si>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</si>
  <si>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</si>
  <si>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</si>
  <si>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</si>
  <si>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</si>
  <si>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</si>
  <si>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</si>
  <si>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</si>
  <si>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</si>
  <si>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</si>
  <si>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</si>
  <si>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</si>
  <si>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</si>
  <si>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</si>
  <si>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</si>
  <si>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</si>
  <si>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</si>
  <si>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</si>
  <si>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</si>
  <si>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</si>
  <si>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</si>
  <si>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</si>
  <si>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</si>
  <si>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</si>
  <si>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</si>
  <si>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</si>
  <si>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</si>
  <si>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</si>
  <si>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</si>
  <si>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</si>
  <si>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</si>
  <si>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</si>
  <si>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</si>
  <si>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</si>
  <si>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</si>
  <si>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</si>
  <si>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</si>
  <si>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</si>
  <si>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</si>
  <si>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</si>
  <si>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</si>
  <si>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</si>
  <si>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</si>
  <si>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</si>
  <si>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</si>
  <si>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</si>
  <si>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</si>
  <si>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</si>
  <si>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</si>
  <si>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</si>
  <si>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</si>
  <si>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</si>
  <si>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</si>
  <si>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</si>
  <si>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</si>
  <si>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</si>
  <si>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</si>
  <si>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</si>
  <si>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</si>
  <si>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</si>
  <si>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</si>
  <si>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</si>
  <si>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</si>
  <si>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</si>
  <si>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</si>
  <si>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</si>
  <si>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</si>
  <si>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</si>
  <si>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</si>
  <si>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</si>
  <si>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</si>
  <si>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</si>
  <si>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</si>
  <si>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</si>
  <si>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</si>
  <si>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</si>
  <si>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</si>
  <si>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</si>
  <si>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</si>
  <si>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</si>
  <si>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</si>
  <si>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</si>
  <si>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</si>
  <si>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</si>
  <si>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</si>
  <si>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</si>
  <si>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</si>
  <si>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</si>
  <si>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</si>
  <si>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</si>
  <si>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</si>
  <si>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</si>
  <si>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</si>
  <si>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</si>
  <si>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</si>
  <si>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</si>
  <si>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</si>
  <si>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</si>
  <si>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</si>
  <si>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</si>
  <si>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</si>
  <si>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</si>
  <si>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</si>
  <si>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</si>
  <si>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</si>
  <si>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</si>
  <si>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</si>
  <si>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</si>
  <si>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</si>
  <si>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</si>
  <si>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</si>
  <si>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</si>
  <si>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</si>
  <si>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</si>
  <si>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</si>
  <si>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</si>
  <si>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</si>
  <si>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</si>
  <si>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</si>
  <si>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</si>
  <si>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</si>
  <si>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</si>
  <si>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</si>
  <si>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</si>
  <si>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</si>
  <si>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</si>
  <si>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</si>
  <si>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</si>
  <si>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</si>
  <si>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</si>
  <si>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</si>
  <si>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</si>
  <si>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</si>
  <si>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</si>
  <si>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</si>
  <si>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</si>
  <si>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</si>
  <si>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</si>
  <si>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</si>
  <si>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</si>
  <si>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</si>
  <si>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</si>
  <si>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</si>
  <si>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</si>
  <si>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</si>
  <si>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</si>
  <si>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</si>
  <si>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</si>
  <si>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</si>
  <si>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</si>
  <si>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</si>
  <si>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</si>
  <si>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</si>
  <si>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</si>
  <si>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</si>
  <si>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</si>
  <si>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</si>
  <si>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</si>
  <si>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</si>
  <si>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</si>
  <si>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</si>
  <si>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</si>
  <si>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</si>
  <si>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</si>
  <si>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</si>
  <si>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</si>
  <si>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</si>
  <si>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</si>
  <si>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</si>
  <si>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</si>
  <si>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</si>
  <si>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</si>
  <si>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</si>
  <si>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</si>
  <si>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</si>
  <si>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</si>
  <si>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</si>
  <si>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</si>
  <si>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</si>
  <si>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</si>
  <si>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</si>
  <si>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</si>
  <si>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</si>
  <si>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</si>
  <si>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</si>
  <si>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</si>
  <si>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</si>
  <si>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</si>
  <si>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</si>
  <si>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</si>
  <si>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</si>
  <si>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</si>
  <si>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</si>
  <si>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</si>
  <si>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</si>
  <si>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</si>
  <si>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</si>
  <si>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</si>
  <si>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</si>
  <si>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</si>
  <si>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</si>
  <si>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</si>
  <si>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</si>
  <si>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</si>
  <si>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</si>
  <si>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</si>
  <si>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</si>
  <si>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</si>
  <si>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</si>
  <si>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</si>
  <si>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</si>
  <si>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</si>
  <si>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</si>
  <si>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</si>
  <si>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</si>
  <si>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</si>
  <si>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</si>
  <si>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</si>
  <si>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</si>
  <si>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</si>
  <si>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</si>
  <si>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</si>
  <si>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</si>
  <si>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</si>
  <si>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</si>
  <si>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</si>
  <si>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</si>
  <si>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</si>
  <si>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</si>
  <si>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</si>
  <si>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</si>
  <si>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</si>
  <si>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</si>
  <si>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</si>
  <si>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</si>
  <si>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</si>
  <si>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</si>
  <si>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</si>
  <si>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</si>
  <si>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</si>
  <si>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</si>
  <si>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</si>
  <si>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</si>
  <si>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</si>
  <si>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</si>
  <si>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</si>
  <si>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</si>
  <si>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</si>
  <si>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</si>
  <si>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</si>
  <si>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</si>
  <si>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</si>
  <si>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</si>
  <si>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</si>
  <si>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</si>
  <si>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</si>
  <si>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</si>
  <si>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</si>
  <si>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</si>
  <si>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</si>
  <si>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</si>
  <si>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</si>
  <si>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</si>
  <si>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</si>
  <si>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</si>
  <si>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</si>
  <si>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</si>
  <si>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</si>
  <si>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</si>
  <si>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</si>
  <si>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</si>
  <si>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</si>
  <si>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</si>
  <si>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</si>
  <si>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</si>
  <si>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</si>
  <si>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</si>
  <si>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</si>
  <si>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</si>
  <si>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</si>
  <si>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</si>
  <si>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</si>
  <si>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</si>
  <si>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</si>
  <si>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</si>
  <si>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</si>
  <si>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</si>
  <si>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</si>
  <si>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</si>
  <si>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</si>
  <si>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</si>
  <si>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</si>
  <si>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</si>
  <si>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</si>
  <si>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</si>
  <si>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</si>
  <si>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</si>
  <si>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</si>
  <si>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</si>
  <si>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</si>
  <si>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</si>
  <si>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</si>
  <si>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</si>
  <si>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</si>
  <si>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</si>
  <si>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</si>
  <si>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</si>
  <si>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</si>
  <si>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</si>
  <si>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</si>
  <si>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</si>
  <si>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</si>
  <si>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</si>
  <si>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</si>
  <si>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</si>
  <si>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</si>
  <si>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</si>
  <si>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</si>
  <si>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</si>
  <si>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</si>
  <si>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</si>
  <si>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</si>
  <si>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</si>
  <si>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</si>
  <si>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</si>
  <si>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</si>
  <si>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</si>
  <si>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</si>
  <si>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</si>
  <si>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</si>
  <si>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</si>
  <si>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</si>
  <si>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</si>
  <si>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</si>
  <si>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</si>
  <si>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</si>
  <si>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</si>
  <si>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</si>
  <si>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</si>
  <si>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</si>
  <si>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</si>
  <si>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</si>
  <si>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</si>
  <si>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</si>
  <si>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</si>
  <si>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</si>
  <si>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</si>
  <si>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</si>
  <si>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</si>
  <si>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</si>
  <si>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</si>
  <si>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</si>
  <si>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</si>
  <si>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</si>
  <si>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</si>
  <si>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</si>
  <si>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</si>
  <si>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</si>
  <si>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</si>
  <si>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</si>
  <si>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</si>
  <si>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</si>
  <si>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</si>
  <si>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</si>
  <si>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</si>
  <si>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</si>
  <si>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</si>
  <si>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</si>
  <si>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</si>
  <si>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</si>
  <si>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</si>
  <si>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</si>
  <si>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</si>
  <si>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</si>
  <si>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</si>
  <si>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</si>
  <si>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</si>
  <si>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</si>
  <si>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</si>
  <si>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</si>
  <si>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</si>
  <si>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</si>
  <si>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</si>
  <si>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</si>
  <si>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</si>
  <si>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</si>
  <si>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</si>
  <si>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</si>
  <si>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</si>
  <si>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</si>
  <si>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</si>
  <si>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</si>
  <si>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</si>
  <si>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</si>
  <si>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</si>
  <si>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</si>
  <si>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</si>
  <si>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</si>
  <si>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</si>
  <si>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</si>
  <si>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</si>
  <si>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</si>
  <si>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</si>
  <si>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</si>
  <si>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</si>
  <si>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</si>
  <si>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</si>
  <si>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</si>
  <si>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</si>
  <si>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</si>
  <si>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</si>
  <si>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</si>
  <si>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</si>
  <si>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</si>
  <si>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</si>
  <si>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</si>
  <si>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</si>
  <si>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</si>
  <si>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</si>
  <si>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</si>
  <si>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</si>
  <si>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</si>
  <si>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</si>
  <si>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</si>
  <si>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</si>
  <si>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</si>
  <si>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</si>
  <si>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</si>
  <si>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</si>
  <si>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</si>
  <si>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</si>
  <si>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</si>
  <si>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</si>
  <si>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</si>
  <si>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</si>
  <si>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</si>
  <si>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</si>
  <si>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</si>
  <si>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</si>
  <si>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</si>
  <si>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</si>
  <si>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</si>
  <si>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</si>
  <si>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</si>
  <si>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</si>
  <si>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</si>
  <si>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</si>
  <si>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</si>
  <si>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</si>
  <si>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</si>
  <si>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</si>
  <si>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</si>
  <si>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</si>
  <si>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</si>
  <si>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</si>
  <si>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</si>
  <si>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</si>
  <si>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</si>
  <si>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</si>
  <si>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</si>
  <si>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</si>
  <si>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</si>
  <si>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</si>
  <si>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</si>
  <si>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</si>
  <si>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</si>
  <si>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</si>
  <si>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</si>
  <si>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</si>
  <si>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</si>
  <si>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</si>
  <si>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</si>
  <si>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</si>
  <si>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</si>
  <si>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</si>
  <si>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</si>
  <si>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</si>
  <si>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</si>
  <si>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</si>
  <si>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</si>
  <si>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</si>
  <si>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</si>
  <si>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</si>
  <si>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</si>
  <si>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</si>
  <si>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</si>
  <si>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</si>
  <si>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</si>
  <si>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</si>
  <si>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</si>
  <si>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</si>
  <si>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</si>
  <si>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</si>
  <si>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</si>
  <si>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</si>
  <si>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</si>
  <si>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</si>
  <si>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</si>
  <si>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</si>
  <si>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</si>
  <si>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</si>
  <si>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</si>
  <si>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</si>
  <si>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</si>
  <si>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</si>
  <si>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</si>
  <si>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</si>
  <si>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</si>
  <si>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</si>
  <si>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</si>
  <si>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</si>
  <si>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</si>
  <si>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</si>
  <si>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</si>
  <si>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</si>
  <si>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</si>
  <si>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</si>
  <si>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</si>
  <si>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</si>
  <si>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</si>
  <si>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</si>
  <si>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</si>
  <si>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</si>
  <si>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</si>
  <si>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</si>
  <si>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</si>
  <si>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</si>
  <si>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</si>
  <si>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</si>
  <si>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</si>
  <si>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</si>
  <si>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</si>
  <si>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</si>
  <si>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</si>
  <si>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</si>
  <si>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</si>
  <si>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</si>
  <si>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</si>
  <si>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</si>
  <si>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</si>
  <si>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</si>
  <si>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</si>
  <si>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</si>
  <si>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</si>
  <si>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</si>
  <si>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</si>
  <si>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</si>
  <si>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</si>
  <si>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</si>
  <si>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</si>
  <si>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</si>
  <si>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</si>
  <si>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</si>
  <si>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</si>
  <si>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</si>
  <si>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</si>
  <si>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</si>
  <si>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</si>
  <si>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</si>
  <si>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</si>
  <si>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</si>
  <si>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</si>
  <si>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</si>
  <si>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</si>
  <si>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</si>
  <si>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</si>
  <si>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</si>
  <si>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</si>
  <si>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</si>
  <si>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</si>
  <si>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</si>
  <si>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</si>
  <si>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</si>
  <si>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</si>
  <si>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</si>
  <si>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</si>
  <si>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</si>
  <si>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</si>
  <si>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</si>
  <si>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</si>
  <si>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</si>
  <si>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</si>
  <si>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</si>
  <si>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</si>
  <si>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</si>
  <si>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</si>
  <si>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</si>
  <si>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</si>
  <si>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</si>
  <si>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</si>
  <si>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</si>
  <si>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</si>
  <si>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</si>
  <si>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</si>
  <si>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</si>
  <si>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</si>
  <si>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</si>
  <si>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</si>
  <si>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</si>
  <si>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</si>
  <si>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</si>
  <si>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</si>
  <si>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</si>
  <si>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</si>
  <si>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</si>
  <si>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</si>
  <si>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</si>
  <si>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</si>
  <si>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</si>
  <si>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</si>
  <si>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</si>
  <si>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</si>
  <si>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</si>
  <si>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</si>
  <si>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</si>
  <si>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</si>
  <si>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</si>
  <si>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</si>
  <si>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</si>
  <si>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</si>
  <si>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</si>
  <si>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</si>
  <si>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</si>
  <si>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</si>
  <si>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</si>
  <si>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</si>
  <si>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</si>
  <si>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</si>
  <si>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</si>
  <si>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</si>
  <si>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</si>
  <si>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</si>
  <si>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</si>
  <si>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</si>
  <si>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</si>
  <si>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</si>
  <si>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</si>
  <si>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</si>
  <si>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</si>
  <si>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</si>
  <si>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</si>
  <si>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</si>
  <si>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</si>
  <si>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</si>
  <si>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</si>
  <si>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</si>
  <si>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</si>
  <si>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</si>
  <si>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</si>
  <si>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</si>
  <si>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</si>
  <si>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</si>
  <si>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</si>
  <si>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</si>
  <si>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</si>
  <si>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</si>
  <si>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</si>
  <si>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</si>
  <si>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</si>
  <si>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</si>
  <si>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</si>
  <si>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</si>
  <si>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</si>
  <si>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</si>
  <si>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</si>
  <si>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</si>
  <si>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</si>
  <si>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</si>
  <si>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</si>
  <si>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</si>
  <si>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</si>
  <si>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</si>
  <si>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</si>
  <si>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</si>
  <si>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</si>
  <si>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</si>
  <si>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</si>
  <si>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</si>
  <si>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</si>
  <si>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</si>
  <si>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</si>
  <si>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</si>
  <si>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</si>
  <si>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</si>
  <si>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</si>
  <si>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</si>
  <si>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</si>
  <si>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</si>
  <si>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</si>
  <si>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</si>
  <si>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</si>
  <si>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</si>
  <si>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</si>
  <si>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</si>
  <si>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</si>
  <si>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</si>
  <si>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</si>
  <si>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</si>
  <si>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</si>
  <si>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</si>
  <si>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</si>
  <si>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</si>
  <si>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</si>
  <si>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</si>
  <si>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</si>
  <si>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</si>
  <si>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</si>
  <si>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</si>
  <si>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</si>
  <si>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</si>
  <si>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</si>
  <si>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</si>
  <si>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</si>
  <si>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</si>
  <si>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</si>
  <si>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</si>
  <si>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</si>
  <si>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</si>
  <si>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</si>
  <si>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</si>
  <si>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</si>
  <si>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</si>
  <si>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</si>
  <si>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</si>
  <si>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</si>
  <si>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</si>
  <si>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</si>
  <si>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</si>
  <si>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</si>
  <si>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</si>
  <si>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</si>
  <si>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</si>
  <si>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</si>
  <si>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</si>
  <si>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</si>
  <si>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</si>
  <si>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</si>
  <si>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</si>
  <si>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</si>
  <si>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</si>
  <si>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</si>
  <si>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</si>
  <si>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</si>
  <si>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</si>
  <si>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</si>
  <si>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</si>
  <si>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</si>
  <si>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</si>
  <si>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</si>
  <si>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</si>
  <si>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</si>
  <si>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</si>
  <si>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</si>
  <si>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</si>
  <si>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</si>
  <si>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</si>
  <si>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</si>
  <si>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</si>
  <si>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</si>
  <si>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</si>
  <si>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</si>
  <si>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</si>
  <si>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</si>
  <si>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</si>
  <si>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</si>
  <si>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</si>
  <si>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</si>
  <si>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</si>
  <si>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</si>
  <si>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</si>
  <si>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</si>
  <si>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</si>
  <si>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</si>
  <si>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</si>
  <si>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</si>
  <si>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</si>
  <si>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</si>
  <si>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</si>
  <si>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</si>
  <si>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</si>
  <si>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</si>
  <si>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</si>
  <si>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</si>
  <si>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</si>
  <si>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</si>
  <si>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</si>
  <si>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</si>
  <si>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</si>
  <si>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</si>
  <si>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</si>
  <si>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</si>
  <si>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</si>
  <si>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</si>
  <si>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</si>
  <si>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</si>
  <si>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</si>
  <si>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</si>
  <si>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</si>
  <si>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</si>
  <si>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</si>
  <si>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</si>
  <si>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</si>
  <si>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</si>
  <si>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</si>
  <si>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</si>
  <si>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</si>
  <si>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</si>
  <si>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</si>
  <si>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</si>
  <si>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</si>
  <si>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</si>
  <si>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</si>
  <si>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</si>
  <si>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</si>
  <si>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</si>
  <si>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</si>
  <si>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</si>
  <si>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</si>
  <si>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</si>
  <si>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</si>
  <si>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</si>
  <si>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</si>
  <si>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</si>
  <si>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</si>
  <si>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</si>
  <si>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</si>
  <si>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</si>
  <si>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</si>
  <si>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</si>
  <si>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</si>
  <si>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</si>
  <si>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</si>
  <si>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</si>
  <si>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</si>
  <si>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</si>
  <si>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</si>
  <si>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</si>
  <si>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</si>
  <si>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</si>
  <si>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</si>
  <si>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</si>
  <si>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</si>
  <si>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</si>
  <si>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</si>
  <si>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</si>
  <si>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</si>
  <si>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</si>
  <si>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</si>
  <si>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</si>
  <si>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</si>
  <si>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</si>
  <si>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</si>
  <si>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</si>
  <si>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</si>
  <si>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</si>
  <si>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</si>
  <si>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</si>
  <si>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</si>
  <si>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</si>
  <si>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</si>
  <si>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</si>
  <si>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</si>
  <si>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</si>
  <si>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</si>
  <si>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</si>
  <si>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</si>
  <si>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</si>
  <si>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</si>
  <si>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</si>
  <si>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</si>
  <si>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</si>
  <si>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</si>
  <si>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</si>
  <si>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</si>
  <si>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</si>
  <si>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</si>
  <si>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</si>
  <si>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</si>
  <si>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</si>
  <si>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</si>
  <si>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</si>
  <si>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</si>
  <si>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</si>
  <si>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</si>
  <si>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</si>
  <si>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</si>
  <si>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</si>
  <si>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</si>
  <si>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</si>
  <si>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</si>
  <si>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</si>
  <si>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</si>
  <si>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</si>
  <si>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</si>
  <si>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</si>
  <si>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</si>
  <si>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</si>
  <si>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</si>
  <si>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</si>
  <si>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</si>
  <si>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</si>
  <si>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</si>
  <si>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</si>
  <si>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</si>
  <si>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</si>
  <si>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</si>
  <si>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</si>
  <si>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</si>
  <si>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</si>
  <si>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</si>
  <si>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</si>
  <si>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</si>
  <si>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</si>
  <si>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</si>
  <si>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</si>
  <si>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</si>
  <si>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</si>
  <si>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</si>
  <si>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</si>
  <si>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</si>
  <si>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</si>
  <si>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</si>
  <si>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</si>
  <si>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</si>
  <si>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</si>
  <si>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</si>
  <si>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</si>
  <si>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</si>
  <si>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</si>
  <si>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</si>
  <si>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</si>
  <si>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</si>
  <si>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</si>
  <si>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</si>
  <si>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</si>
  <si>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</si>
  <si>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</si>
  <si>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</si>
  <si>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</si>
  <si>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</si>
  <si>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</si>
  <si>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</si>
  <si>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</si>
  <si>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</si>
  <si>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</si>
  <si>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</si>
  <si>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</si>
  <si>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</si>
  <si>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</si>
  <si>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</si>
  <si>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</si>
  <si>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</si>
  <si>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</si>
  <si>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</si>
  <si>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</si>
  <si>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</si>
  <si>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</si>
  <si>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</si>
  <si>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</si>
  <si>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</si>
  <si>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</si>
  <si>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</si>
  <si>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</si>
  <si>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</si>
  <si>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</si>
  <si>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</si>
  <si>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</si>
  <si>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</si>
  <si>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</si>
  <si>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</si>
  <si>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</si>
  <si>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</si>
  <si>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</si>
  <si>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</si>
  <si>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</si>
  <si>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</si>
  <si>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</si>
  <si>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</si>
  <si>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</si>
  <si>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</si>
  <si>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</si>
  <si>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</si>
  <si>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</si>
  <si>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</si>
  <si>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</si>
  <si>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</si>
  <si>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</si>
  <si>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</si>
  <si>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</si>
  <si>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</si>
  <si>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</si>
  <si>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</si>
  <si>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</si>
  <si>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</si>
  <si>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</si>
  <si>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</si>
  <si>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</si>
  <si>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</si>
  <si>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</si>
  <si>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</si>
  <si>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</si>
  <si>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</si>
  <si>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</si>
  <si>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</si>
  <si>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</si>
  <si>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</si>
  <si>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</si>
  <si>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</si>
  <si>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</si>
  <si>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</si>
  <si>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</si>
  <si>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</si>
  <si>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</si>
  <si>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</si>
  <si>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</si>
  <si>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</si>
  <si>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</si>
  <si>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</si>
  <si>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</si>
  <si>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</si>
  <si>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</si>
  <si>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</si>
  <si>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</si>
  <si>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</si>
  <si>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</si>
  <si>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</si>
  <si>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</si>
  <si>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</si>
  <si>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</si>
  <si>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</si>
  <si>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</si>
  <si>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</si>
  <si>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</si>
  <si>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</si>
  <si>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</si>
  <si>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</si>
  <si>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</si>
  <si>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</si>
  <si>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</si>
  <si>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</si>
  <si>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</si>
  <si>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</si>
  <si>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</si>
  <si>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</si>
  <si>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</si>
  <si>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</si>
  <si>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</si>
  <si>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</si>
  <si>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</si>
  <si>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</si>
  <si>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</si>
  <si>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</si>
  <si>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</si>
  <si>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</si>
  <si>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</si>
  <si>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</si>
  <si>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</si>
  <si>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</si>
  <si>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</si>
  <si>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</si>
  <si>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</si>
  <si>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</si>
  <si>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</si>
  <si>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</si>
  <si>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</si>
  <si>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</si>
  <si>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</si>
  <si>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</si>
  <si>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</si>
  <si>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</si>
  <si>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</si>
  <si>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</si>
  <si>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</si>
  <si>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</si>
  <si>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</si>
  <si>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</si>
  <si>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</si>
  <si>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</si>
  <si>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</si>
  <si>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</si>
  <si>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</si>
  <si>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</si>
  <si>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</si>
  <si>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</si>
  <si>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</si>
  <si>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</si>
  <si>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</si>
  <si>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</si>
  <si>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</si>
  <si>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</si>
  <si>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</si>
  <si>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</si>
  <si>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</si>
  <si>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</si>
  <si>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</si>
  <si>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</si>
  <si>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</si>
  <si>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</si>
  <si>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</si>
  <si>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</si>
  <si>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</si>
  <si>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</si>
  <si>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</si>
  <si>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</si>
  <si>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</si>
  <si>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</si>
  <si>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</si>
  <si>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</si>
  <si>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</si>
  <si>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</si>
  <si>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</si>
  <si>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</si>
  <si>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</si>
  <si>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</si>
  <si>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</si>
  <si>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</si>
  <si>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</si>
  <si>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</si>
  <si>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</si>
  <si>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</si>
  <si>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</si>
  <si>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</si>
  <si>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</si>
  <si>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</si>
  <si>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</si>
  <si>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</si>
  <si>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</si>
  <si>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</si>
  <si>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</si>
  <si>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</si>
  <si>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</si>
  <si>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</si>
  <si>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</si>
  <si>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</si>
  <si>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</si>
  <si>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</si>
  <si>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</si>
  <si>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</si>
  <si>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</si>
  <si>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</si>
  <si>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</si>
  <si>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</si>
  <si>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</si>
  <si>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</si>
  <si>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</si>
  <si>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</si>
  <si>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</si>
  <si>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</si>
  <si>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</si>
  <si>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</si>
  <si>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</si>
  <si>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</si>
  <si>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</si>
  <si>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</si>
  <si>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</si>
  <si>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</si>
  <si>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</si>
  <si>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</si>
  <si>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</si>
  <si>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</si>
  <si>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</si>
  <si>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</si>
  <si>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</si>
  <si>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</si>
  <si>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</si>
  <si>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</si>
  <si>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</si>
  <si>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</si>
  <si>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</si>
  <si>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</si>
  <si>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</si>
  <si>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</si>
  <si>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</si>
  <si>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</si>
  <si>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</si>
  <si>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</si>
  <si>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</si>
  <si>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</si>
  <si>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</si>
  <si>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</si>
  <si>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</si>
  <si>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</si>
  <si>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</si>
  <si>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</si>
  <si>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</si>
  <si>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</si>
  <si>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</si>
  <si>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</si>
  <si>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</si>
  <si>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</si>
  <si>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</si>
  <si>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</si>
  <si>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</si>
  <si>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</si>
  <si>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</si>
  <si>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</si>
  <si>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</si>
  <si>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</si>
  <si>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</si>
  <si>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</si>
  <si>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</si>
  <si>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</si>
  <si>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</si>
  <si>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</si>
  <si>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</si>
  <si>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</si>
  <si>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</si>
  <si>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</si>
  <si>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</si>
  <si>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</si>
  <si>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</si>
  <si>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</si>
  <si>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</si>
  <si>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</si>
  <si>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</si>
  <si>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</si>
  <si>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</si>
  <si>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</si>
  <si>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</si>
  <si>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</si>
  <si>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</si>
  <si>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</si>
  <si>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</si>
  <si>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</si>
  <si>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</si>
  <si>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</si>
  <si>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</si>
  <si>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</si>
  <si>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</si>
  <si>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</si>
  <si>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</si>
  <si>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</si>
  <si>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</si>
  <si>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</si>
  <si>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</si>
  <si>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</si>
  <si>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</si>
  <si>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</si>
  <si>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</si>
  <si>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</si>
  <si>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</si>
  <si>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</si>
  <si>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</si>
  <si>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</si>
  <si>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</si>
  <si>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</si>
  <si>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</si>
  <si>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</si>
  <si>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</si>
  <si>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</si>
  <si>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</si>
  <si>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</si>
  <si>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</si>
  <si>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</si>
  <si>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</si>
  <si>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</si>
  <si>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</si>
  <si>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</si>
  <si>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</si>
  <si>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</si>
  <si>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</si>
  <si>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</si>
  <si>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</si>
  <si>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</si>
  <si>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</si>
  <si>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</si>
  <si>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</si>
  <si>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</si>
  <si>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</si>
  <si>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</si>
  <si>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</si>
  <si>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</si>
  <si>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</si>
  <si>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</si>
  <si>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</si>
  <si>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</si>
  <si>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</si>
  <si>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</si>
  <si>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</si>
  <si>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</si>
  <si>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</si>
  <si>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</si>
  <si>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</si>
  <si>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</si>
  <si>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</si>
  <si>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</si>
  <si>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</si>
  <si>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</si>
  <si>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</si>
  <si>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</si>
  <si>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</si>
  <si>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</si>
  <si>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</si>
  <si>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</si>
  <si>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</si>
  <si>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</si>
  <si>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</si>
  <si>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</si>
  <si>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</si>
  <si>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</si>
  <si>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</si>
  <si>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</si>
  <si>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</si>
  <si>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</si>
  <si>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</si>
  <si>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</si>
  <si>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</si>
  <si>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</si>
  <si>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</si>
  <si>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</si>
  <si>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</si>
  <si>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</si>
  <si>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</si>
  <si>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</si>
  <si>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</si>
  <si>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</si>
  <si>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</si>
  <si>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</si>
  <si>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</si>
  <si>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</si>
  <si>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</si>
  <si>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</si>
  <si>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</si>
  <si>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</si>
  <si>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</si>
  <si>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</si>
  <si>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</si>
  <si>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</si>
  <si>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</si>
  <si>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</si>
  <si>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</si>
  <si>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</si>
  <si>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</si>
  <si>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</si>
  <si>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</si>
  <si>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</si>
  <si>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</si>
  <si>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</si>
  <si>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</si>
  <si>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</si>
  <si>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</si>
  <si>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</si>
  <si>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</si>
  <si>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</si>
  <si>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</si>
  <si>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</si>
  <si>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</si>
  <si>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</si>
  <si>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</si>
  <si>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</si>
  <si>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</si>
  <si>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</si>
  <si>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</si>
  <si>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</si>
  <si>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</si>
  <si>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</si>
  <si>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</si>
  <si>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</si>
  <si>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</si>
  <si>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</si>
  <si>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</si>
  <si>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</si>
  <si>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</si>
  <si>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</si>
  <si>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</si>
  <si>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</si>
  <si>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</si>
  <si>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</si>
  <si>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</si>
  <si>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</si>
  <si>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</si>
  <si>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</si>
  <si>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</si>
  <si>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</si>
  <si>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</si>
  <si>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</si>
  <si>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</si>
  <si>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</si>
  <si>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</si>
  <si>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</si>
  <si>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</si>
  <si>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</si>
  <si>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</si>
  <si>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</si>
  <si>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</si>
  <si>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</si>
  <si>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</si>
  <si>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</si>
  <si>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</si>
  <si>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</si>
  <si>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</si>
  <si>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</si>
  <si>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</si>
  <si>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</si>
  <si>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</si>
  <si>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</si>
  <si>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</si>
  <si>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</si>
  <si>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</si>
  <si>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</si>
  <si>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</si>
  <si>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</si>
  <si>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</si>
  <si>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</si>
  <si>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</si>
  <si>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</si>
  <si>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</si>
  <si>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</si>
  <si>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</si>
  <si>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</si>
  <si>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</si>
  <si>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</si>
  <si>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</si>
  <si>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</si>
  <si>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</si>
  <si>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</si>
  <si>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</si>
  <si>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</si>
  <si>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</si>
  <si>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</si>
  <si>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</si>
  <si>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</si>
  <si>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</si>
  <si>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</si>
  <si>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</si>
  <si>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</si>
  <si>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</si>
  <si>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</si>
  <si>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</si>
  <si>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</si>
  <si>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</si>
  <si>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</si>
  <si>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</si>
  <si>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</si>
  <si>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</si>
  <si>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</si>
  <si>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</si>
  <si>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</si>
  <si>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</si>
  <si>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</si>
  <si>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</si>
  <si>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</si>
  <si>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</si>
  <si>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</si>
  <si>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</si>
  <si>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</si>
  <si>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</si>
  <si>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</si>
  <si>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</si>
  <si>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</si>
  <si>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</si>
  <si>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</si>
  <si>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</si>
  <si>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</si>
  <si>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</si>
  <si>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</si>
  <si>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</si>
  <si>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</si>
  <si>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</si>
  <si>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</si>
  <si>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</si>
  <si>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</si>
  <si>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</si>
  <si>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</si>
  <si>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</si>
  <si>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</si>
  <si>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</si>
  <si>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</si>
  <si>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</si>
  <si>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</si>
  <si>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</si>
  <si>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</si>
  <si>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</si>
  <si>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</si>
  <si>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</si>
  <si>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</si>
  <si>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</si>
  <si>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</si>
  <si>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</si>
  <si>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</si>
  <si>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</si>
  <si>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</si>
  <si>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</si>
  <si>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</si>
  <si>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</si>
  <si>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</si>
  <si>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</si>
  <si>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</si>
  <si>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</si>
  <si>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</si>
  <si>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</si>
  <si>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</si>
  <si>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</si>
  <si>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</si>
  <si>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</si>
  <si>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</si>
  <si>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</si>
  <si>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</si>
  <si>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</si>
  <si>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</si>
  <si>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</si>
  <si>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</si>
  <si>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</si>
  <si>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</si>
  <si>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</si>
  <si>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</si>
  <si>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</si>
  <si>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</si>
  <si>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</si>
  <si>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</si>
  <si>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</si>
  <si>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</si>
  <si>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</si>
  <si>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</si>
  <si>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</si>
  <si>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</si>
  <si>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</si>
  <si>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</si>
  <si>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</si>
  <si>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</si>
  <si>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</si>
  <si>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</si>
  <si>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</si>
  <si>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</si>
  <si>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</si>
  <si>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</si>
  <si>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</si>
  <si>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</si>
  <si>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</si>
  <si>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</si>
  <si>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</si>
  <si>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</si>
  <si>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</si>
  <si>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</si>
  <si>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</si>
  <si>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</si>
  <si>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</si>
  <si>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</si>
  <si>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</si>
  <si>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</si>
  <si>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</si>
  <si>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</si>
  <si>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</si>
  <si>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</si>
  <si>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</si>
  <si>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</si>
  <si>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</si>
  <si>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</si>
  <si>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</si>
  <si>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</si>
  <si>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</si>
  <si>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</si>
  <si>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</si>
  <si>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</si>
  <si>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</si>
  <si>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</si>
  <si>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</si>
  <si>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</si>
  <si>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</si>
  <si>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</si>
  <si>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</si>
  <si>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</si>
  <si>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</si>
  <si>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</si>
  <si>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</si>
  <si>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</si>
  <si>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</si>
  <si>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</si>
  <si>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</si>
  <si>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</si>
  <si>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</si>
  <si>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</si>
  <si>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</si>
  <si>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</si>
  <si>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</si>
  <si>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</si>
  <si>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</si>
  <si>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</si>
  <si>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</si>
  <si>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</si>
  <si>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</si>
  <si>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</si>
  <si>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</si>
  <si>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</si>
  <si>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</si>
  <si>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</si>
  <si>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</si>
  <si>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</si>
  <si>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</si>
  <si>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</si>
  <si>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</si>
  <si>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</si>
  <si>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</si>
  <si>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</si>
  <si>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</si>
  <si>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</si>
  <si>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</si>
  <si>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</si>
  <si>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</si>
  <si>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</si>
  <si>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</si>
  <si>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</si>
  <si>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</si>
  <si>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</si>
  <si>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</si>
  <si>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</si>
  <si>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</si>
  <si>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</si>
  <si>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</si>
  <si>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</si>
  <si>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</si>
  <si>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</si>
  <si>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</si>
  <si>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</si>
  <si>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</si>
  <si>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</si>
  <si>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</si>
  <si>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</si>
  <si>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</si>
  <si>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</si>
  <si>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</si>
  <si>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</si>
  <si>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</si>
  <si>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</si>
  <si>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</si>
  <si>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</si>
  <si>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</si>
  <si>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</si>
  <si>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</si>
  <si>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</si>
  <si>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</si>
  <si>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</si>
  <si>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</si>
  <si>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</si>
  <si>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</si>
  <si>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</si>
  <si>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</si>
  <si>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</si>
  <si>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</si>
  <si>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</si>
  <si>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</si>
  <si>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</si>
  <si>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</si>
  <si>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</si>
  <si>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</si>
  <si>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</si>
  <si>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</si>
  <si>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</si>
  <si>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</si>
  <si>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</si>
  <si>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</si>
  <si>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</si>
  <si>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</si>
  <si>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</si>
  <si>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</si>
  <si>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</si>
  <si>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</si>
  <si>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</si>
  <si>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</si>
  <si>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</si>
  <si>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</si>
  <si>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</si>
  <si>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</si>
  <si>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</si>
  <si>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</si>
  <si>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</si>
  <si>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</si>
  <si>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</si>
  <si>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</si>
  <si>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</si>
  <si>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</si>
  <si>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</si>
  <si>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</si>
  <si>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</si>
  <si>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</si>
  <si>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</si>
  <si>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</si>
  <si>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</si>
  <si>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</si>
  <si>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</si>
  <si>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</si>
  <si>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</si>
  <si>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</si>
  <si>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</si>
  <si>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</si>
  <si>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</si>
  <si>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</si>
  <si>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</si>
  <si>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</si>
  <si>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</si>
  <si>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</si>
  <si>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</si>
  <si>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</si>
  <si>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</si>
  <si>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</si>
  <si>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</si>
  <si>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</si>
  <si>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</si>
  <si>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</si>
  <si>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</si>
  <si>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</si>
  <si>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</si>
  <si>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</si>
  <si>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</si>
  <si>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</si>
  <si>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</si>
  <si>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</si>
  <si>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</si>
  <si>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</si>
  <si>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</si>
  <si>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</si>
  <si>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</si>
  <si>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</si>
  <si>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</si>
  <si>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</si>
  <si>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</si>
  <si>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</si>
  <si>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</si>
  <si>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</si>
  <si>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</si>
  <si>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</si>
  <si>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</si>
  <si>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</si>
  <si>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</si>
  <si>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</si>
  <si>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</si>
  <si>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</si>
  <si>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</si>
  <si>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</si>
  <si>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</si>
  <si>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</si>
  <si>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</si>
  <si>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</si>
  <si>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</si>
  <si>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</si>
  <si>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</si>
  <si>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</si>
  <si>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</si>
  <si>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</si>
  <si>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</si>
  <si>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</si>
  <si>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</si>
  <si>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</si>
  <si>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</si>
  <si>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</si>
  <si>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</si>
  <si>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</si>
  <si>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</si>
  <si>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</si>
  <si>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</si>
  <si>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</si>
  <si>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</si>
  <si>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</si>
  <si>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</si>
  <si>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</si>
  <si>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</si>
  <si>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</si>
  <si>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</si>
  <si>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</si>
  <si>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</si>
  <si>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</si>
  <si>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</si>
  <si>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</si>
  <si>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</si>
  <si>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</si>
  <si>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</si>
  <si>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</si>
  <si>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</si>
  <si>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</si>
  <si>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</si>
  <si>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</si>
  <si>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</si>
  <si>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</si>
  <si>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</si>
  <si>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</si>
  <si>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</si>
  <si>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</si>
  <si>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</si>
  <si>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</si>
  <si>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</si>
  <si>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</si>
  <si>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</si>
  <si>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</si>
  <si>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</si>
  <si>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</si>
  <si>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</si>
  <si>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</si>
  <si>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</si>
  <si>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</si>
  <si>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</si>
  <si>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</si>
  <si>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</si>
  <si>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</si>
  <si>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</si>
  <si>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</si>
  <si>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</si>
  <si>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</si>
  <si>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</si>
  <si>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</si>
  <si>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</si>
  <si>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</si>
  <si>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</si>
  <si>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</si>
  <si>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</si>
  <si>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</si>
  <si>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</si>
  <si>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</si>
  <si>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</si>
  <si>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</si>
  <si>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</si>
  <si>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</si>
  <si>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</si>
  <si>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</si>
  <si>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</si>
  <si>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</si>
  <si>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</si>
  <si>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</si>
  <si>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</si>
  <si>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</si>
  <si>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</si>
  <si>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</si>
  <si>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</si>
  <si>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</si>
  <si>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</si>
  <si>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</si>
  <si>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</si>
  <si>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</si>
  <si>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</si>
  <si>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</si>
  <si>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</si>
  <si>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</si>
  <si>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</si>
  <si>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</si>
  <si>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</si>
  <si>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</si>
  <si>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</si>
  <si>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</si>
  <si>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</si>
  <si>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</si>
  <si>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</si>
  <si>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</si>
  <si>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</si>
  <si>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</si>
  <si>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</si>
  <si>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</si>
  <si>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</si>
  <si>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</si>
  <si>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</si>
  <si>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</si>
  <si>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</si>
  <si>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</si>
  <si>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</si>
  <si>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</si>
  <si>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</si>
  <si>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</si>
  <si>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</si>
  <si>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</si>
  <si>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</si>
  <si>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</si>
  <si>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</si>
  <si>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</si>
  <si>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</si>
  <si>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</si>
  <si>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</si>
  <si>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</si>
  <si>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</si>
  <si>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</si>
  <si>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</si>
  <si>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</si>
  <si>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</si>
  <si>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</si>
  <si>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</si>
  <si>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</si>
  <si>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</si>
  <si>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</si>
  <si>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</si>
  <si>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</si>
  <si>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</si>
  <si>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</si>
  <si>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</si>
  <si>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</si>
  <si>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</si>
  <si>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</si>
  <si>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</si>
  <si>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</si>
  <si>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</si>
  <si>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</si>
  <si>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</si>
  <si>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</si>
  <si>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</si>
  <si>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</si>
  <si>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</si>
  <si>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</si>
  <si>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</si>
  <si>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</si>
  <si>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</si>
  <si>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</si>
  <si>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</si>
  <si>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</si>
  <si>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</si>
  <si>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</si>
  <si>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</si>
  <si>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</si>
  <si>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</si>
  <si>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</si>
  <si>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</si>
  <si>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</si>
  <si>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</si>
  <si>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</si>
  <si>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</si>
  <si>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</si>
  <si>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</si>
  <si>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</si>
  <si>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</si>
  <si>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</si>
  <si>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</si>
  <si>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</si>
  <si>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</si>
  <si>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</si>
  <si>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</si>
  <si>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</si>
  <si>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</si>
  <si>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</si>
  <si>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</si>
  <si>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</si>
  <si>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</si>
  <si>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</si>
  <si>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</si>
  <si>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</si>
  <si>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</si>
  <si>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</si>
  <si>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</si>
  <si>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</si>
  <si>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</si>
  <si>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</si>
  <si>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</si>
  <si>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</si>
  <si>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</si>
  <si>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</si>
  <si>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</si>
  <si>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</si>
  <si>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</si>
  <si>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</si>
  <si>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</si>
  <si>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</si>
  <si>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</si>
  <si>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</si>
  <si>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</si>
  <si>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</si>
  <si>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</si>
  <si>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</si>
  <si>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</si>
  <si>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</si>
  <si>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</si>
  <si>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</si>
  <si>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</si>
  <si>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</si>
  <si>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</si>
  <si>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</si>
  <si>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</si>
  <si>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</si>
  <si>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</si>
  <si>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</si>
  <si>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</si>
  <si>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</si>
  <si>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</si>
  <si>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</si>
  <si>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</si>
  <si>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</si>
  <si>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</si>
  <si>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</si>
  <si>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</si>
  <si>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</si>
  <si>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</si>
  <si>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</si>
  <si>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</si>
  <si>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</si>
  <si>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</si>
  <si>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</si>
  <si>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</si>
  <si>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</si>
  <si>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</si>
  <si>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</si>
  <si>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</si>
  <si>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</si>
  <si>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</si>
  <si>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</si>
  <si>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</si>
  <si>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</si>
  <si>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</si>
  <si>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</si>
  <si>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</si>
  <si>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</si>
  <si>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</si>
  <si>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</si>
  <si>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</si>
  <si>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</si>
  <si>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</si>
  <si>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</si>
  <si>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</si>
  <si>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</si>
  <si>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</si>
  <si>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</si>
  <si>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</si>
  <si>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</si>
  <si>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</si>
  <si>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</si>
  <si>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</si>
  <si>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</si>
  <si>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</si>
  <si>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</si>
  <si>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</si>
  <si>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</si>
  <si>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</si>
  <si>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</si>
  <si>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</si>
  <si>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</si>
  <si>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</si>
  <si>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</si>
  <si>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</si>
  <si>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</si>
  <si>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</si>
  <si>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</si>
  <si>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</si>
  <si>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</si>
  <si>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</si>
  <si>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</si>
  <si>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</si>
  <si>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</si>
  <si>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</si>
  <si>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</si>
  <si>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</si>
  <si>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</si>
  <si>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</si>
  <si>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</si>
  <si>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</si>
  <si>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</si>
  <si>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</si>
  <si>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</si>
  <si>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</si>
  <si>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</si>
  <si>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</si>
  <si>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</si>
  <si>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</si>
  <si>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</si>
  <si>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</si>
  <si>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</si>
  <si>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</si>
  <si>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</si>
  <si>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</si>
  <si>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</si>
  <si>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</si>
  <si>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</si>
  <si>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</si>
  <si>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</si>
  <si>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</si>
  <si>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</si>
  <si>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</si>
  <si>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</si>
  <si>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</si>
  <si>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</si>
  <si>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</si>
  <si>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</si>
  <si>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</si>
  <si>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</si>
  <si>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</si>
  <si>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</si>
  <si>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</si>
  <si>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</si>
  <si>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</si>
  <si>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</si>
  <si>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</si>
  <si>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</si>
  <si>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</si>
  <si>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</si>
  <si>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</si>
  <si>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</si>
  <si>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</si>
  <si>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</si>
  <si>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</si>
  <si>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</si>
  <si>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</si>
  <si>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</si>
  <si>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</si>
  <si>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</si>
  <si>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</si>
  <si>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</si>
  <si>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</si>
  <si>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</si>
  <si>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</si>
  <si>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</si>
  <si>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</si>
  <si>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</si>
  <si>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</si>
  <si>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</si>
  <si>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</si>
  <si>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</si>
  <si>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</si>
  <si>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</si>
  <si>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</si>
  <si>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</si>
  <si>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</si>
  <si>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</si>
  <si>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</si>
  <si>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</si>
  <si>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</si>
  <si>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</si>
  <si>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</si>
  <si>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</si>
  <si>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</si>
  <si>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</si>
  <si>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</si>
  <si>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</si>
  <si>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</si>
  <si>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</si>
  <si>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</si>
  <si>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</si>
  <si>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</si>
  <si>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</si>
  <si>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</si>
  <si>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</si>
  <si>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</si>
  <si>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</si>
  <si>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</si>
  <si>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</si>
  <si>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</si>
  <si>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</si>
  <si>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</si>
  <si>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</si>
  <si>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</si>
  <si>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</si>
  <si>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</si>
  <si>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</si>
  <si>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</si>
  <si>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</si>
  <si>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</si>
  <si>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</si>
  <si>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</si>
  <si>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</si>
  <si>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</si>
  <si>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</si>
  <si>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</si>
  <si>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</si>
  <si>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</si>
  <si>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</si>
  <si>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</si>
  <si>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</si>
  <si>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</si>
  <si>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</si>
  <si>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</si>
  <si>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</si>
  <si>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</si>
  <si>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</si>
  <si>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</si>
  <si>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</si>
  <si>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</si>
  <si>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</si>
  <si>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</si>
  <si>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</si>
  <si>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</si>
  <si>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</si>
  <si>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</si>
  <si>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</si>
  <si>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</si>
  <si>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</si>
  <si>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</si>
  <si>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</si>
  <si>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</si>
  <si>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</si>
  <si>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</si>
  <si>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</si>
  <si>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</si>
  <si>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</si>
  <si>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</si>
  <si>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</si>
  <si>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</si>
  <si>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</si>
  <si>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</si>
  <si>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</si>
  <si>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</si>
  <si>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</si>
  <si>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</si>
  <si>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</si>
  <si>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</si>
  <si>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</si>
  <si>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</si>
  <si>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</si>
  <si>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</si>
  <si>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</si>
  <si>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</si>
  <si>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</si>
  <si>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</si>
  <si>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</si>
  <si>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</si>
  <si>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</si>
  <si>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</si>
  <si>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</si>
  <si>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</si>
  <si>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</si>
  <si>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</si>
  <si>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</si>
  <si>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</si>
  <si>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</si>
  <si>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</si>
  <si>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</si>
  <si>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</si>
  <si>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</si>
  <si>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</si>
  <si>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</si>
  <si>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</si>
  <si>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</si>
  <si>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</si>
  <si>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</si>
  <si>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</si>
  <si>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</si>
  <si>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</si>
  <si>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</si>
  <si>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</si>
  <si>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</si>
  <si>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</si>
  <si>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</si>
  <si>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</si>
  <si>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</si>
  <si>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</si>
  <si>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</si>
  <si>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</si>
  <si>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</si>
  <si>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</si>
  <si>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</si>
  <si>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</si>
  <si>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</si>
  <si>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</si>
  <si>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</si>
  <si>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</si>
  <si>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</si>
  <si>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</si>
  <si>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</si>
  <si>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</si>
  <si>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</si>
  <si>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</si>
  <si>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</si>
  <si>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</si>
  <si>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</si>
  <si>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</si>
  <si>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</si>
  <si>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</si>
  <si>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</si>
  <si>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</si>
  <si>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</si>
  <si>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</si>
  <si>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</si>
  <si>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</si>
  <si>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</si>
  <si>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</si>
  <si>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</si>
  <si>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</si>
  <si>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</si>
  <si>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</si>
  <si>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</si>
  <si>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</si>
  <si>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</si>
  <si>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</si>
  <si>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</si>
  <si>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</si>
  <si>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</si>
  <si>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</si>
  <si>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</si>
  <si>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</si>
  <si>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</si>
  <si>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</si>
  <si>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</si>
  <si>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</si>
  <si>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</si>
  <si>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</si>
  <si>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</si>
  <si>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</si>
  <si>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</si>
  <si>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</si>
  <si>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</si>
  <si>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</si>
  <si>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</si>
  <si>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</si>
  <si>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</si>
  <si>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</si>
  <si>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</si>
  <si>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</si>
  <si>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</si>
  <si>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</si>
  <si>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</si>
  <si>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</si>
  <si>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</si>
  <si>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</si>
  <si>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</si>
  <si>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</si>
  <si>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</si>
  <si>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</si>
  <si>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</si>
  <si>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</si>
  <si>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</si>
  <si>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</si>
  <si>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</si>
  <si>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</si>
  <si>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</si>
  <si>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</si>
  <si>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</si>
  <si>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</si>
  <si>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</si>
  <si>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</si>
  <si>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</si>
  <si>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</si>
  <si>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</si>
  <si>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</si>
  <si>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</si>
  <si>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</si>
  <si>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</si>
  <si>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</si>
  <si>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</si>
  <si>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</si>
  <si>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</si>
  <si>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</si>
  <si>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</si>
  <si>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</si>
  <si>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</si>
  <si>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</si>
  <si>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</si>
  <si>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</si>
  <si>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</si>
  <si>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</si>
  <si>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</si>
  <si>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</si>
  <si>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</si>
  <si>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</si>
  <si>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</si>
  <si>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</si>
  <si>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</si>
  <si>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</si>
  <si>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</si>
  <si>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</si>
  <si>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</si>
  <si>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</si>
  <si>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</si>
  <si>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</si>
  <si>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</si>
  <si>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</si>
  <si>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</si>
  <si>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</si>
  <si>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</si>
  <si>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</si>
  <si>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</si>
  <si>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</si>
  <si>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</si>
  <si>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</si>
  <si>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</si>
  <si>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</si>
  <si>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</si>
  <si>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</si>
  <si>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</si>
  <si>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</si>
  <si>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</si>
  <si>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</si>
  <si>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</si>
  <si>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</si>
  <si>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</si>
  <si>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</si>
  <si>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</si>
  <si>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</si>
  <si>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</si>
  <si>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</si>
  <si>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</si>
  <si>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</si>
  <si>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</si>
  <si>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</si>
  <si>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</si>
  <si>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</si>
  <si>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</si>
  <si>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</si>
  <si>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</si>
  <si>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</si>
  <si>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</si>
  <si>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</si>
  <si>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</si>
  <si>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</si>
  <si>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</si>
  <si>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</si>
  <si>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</si>
  <si>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</si>
  <si>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</si>
  <si>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</si>
  <si>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</si>
  <si>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</si>
  <si>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</si>
  <si>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</si>
  <si>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</si>
  <si>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</si>
  <si>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</si>
  <si>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</si>
  <si>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</si>
  <si>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</si>
  <si>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</si>
  <si>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</si>
  <si>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</si>
  <si>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</si>
  <si>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</si>
  <si>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</si>
  <si>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</si>
  <si>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</si>
  <si>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</si>
  <si>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</si>
  <si>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</si>
  <si>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</si>
  <si>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</si>
  <si>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</si>
  <si>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</si>
  <si>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</si>
  <si>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</si>
  <si>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</si>
  <si>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</si>
  <si>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</si>
  <si>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</si>
  <si>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</si>
  <si>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</si>
  <si>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</si>
  <si>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</si>
  <si>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</si>
  <si>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</si>
  <si>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</si>
  <si>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</si>
  <si>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</si>
  <si>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</si>
  <si>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</si>
  <si>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</si>
  <si>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</si>
  <si>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</si>
  <si>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</si>
  <si>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</si>
  <si>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</si>
  <si>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</si>
  <si>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</si>
  <si>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</si>
  <si>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</si>
  <si>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</si>
  <si>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</si>
  <si>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</si>
  <si>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</si>
  <si>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</si>
  <si>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</si>
  <si>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</si>
  <si>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</si>
  <si>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</si>
  <si>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</si>
  <si>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</si>
  <si>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</si>
  <si>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</si>
  <si>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</si>
  <si>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</si>
  <si>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</si>
  <si>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</si>
  <si>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</si>
  <si>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</si>
  <si>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</si>
  <si>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</si>
  <si>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</si>
  <si>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</si>
  <si>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</si>
  <si>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</si>
  <si>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</si>
  <si>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</si>
  <si>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</si>
  <si>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</si>
  <si>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</si>
  <si>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</si>
  <si>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</si>
  <si>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</si>
  <si>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</si>
  <si>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</si>
  <si>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</si>
  <si>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</si>
  <si>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</si>
  <si>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</si>
  <si>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</si>
  <si>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</si>
  <si>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</si>
  <si>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</si>
  <si>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</si>
  <si>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</si>
  <si>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</si>
  <si>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</si>
  <si>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</si>
  <si>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</si>
  <si>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</si>
  <si>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</si>
  <si>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</si>
  <si>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</si>
  <si>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</si>
  <si>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</si>
  <si>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</si>
  <si>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</si>
  <si>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</si>
  <si>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</si>
  <si>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</si>
  <si>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</si>
  <si>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</si>
  <si>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</si>
  <si>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</si>
  <si>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</si>
  <si>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</si>
  <si>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</si>
  <si>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</si>
  <si>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</si>
  <si>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</si>
  <si>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</si>
  <si>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</si>
  <si>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</si>
  <si>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</si>
  <si>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</si>
  <si>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</si>
  <si>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</si>
  <si>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</si>
  <si>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</si>
  <si>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</si>
  <si>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</si>
  <si>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</si>
  <si>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</si>
  <si>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</si>
  <si>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</si>
  <si>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</si>
  <si>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</si>
  <si>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</si>
  <si>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</si>
  <si>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</si>
  <si>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</si>
  <si>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</si>
  <si>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</si>
  <si>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</si>
  <si>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</si>
  <si>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</si>
  <si>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</si>
  <si>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</si>
  <si>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</si>
  <si>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</si>
  <si>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</si>
  <si>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</si>
  <si>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</si>
  <si>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</si>
  <si>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</si>
  <si>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</si>
  <si>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</si>
  <si>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</si>
  <si>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</si>
  <si>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</si>
  <si>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</si>
  <si>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</si>
  <si>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</si>
  <si>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</si>
  <si>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</si>
  <si>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</si>
  <si>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</si>
  <si>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</si>
  <si>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</si>
  <si>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</si>
  <si>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</si>
  <si>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</si>
  <si>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</si>
  <si>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</si>
  <si>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</si>
  <si>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</si>
  <si>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</si>
  <si>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</si>
  <si>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</si>
  <si>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</si>
  <si>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</si>
  <si>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</si>
  <si>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</si>
  <si>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</si>
  <si>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</si>
  <si>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</si>
  <si>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</si>
  <si>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</si>
  <si>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</si>
  <si>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</si>
  <si>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</si>
  <si>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</si>
  <si>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</si>
  <si>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</si>
  <si>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</si>
  <si>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</si>
  <si>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</si>
  <si>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</si>
  <si>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</si>
  <si>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</si>
  <si>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</si>
  <si>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</si>
  <si>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</si>
  <si>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</si>
  <si>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</si>
  <si>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</si>
  <si>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</si>
  <si>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</si>
  <si>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</si>
  <si>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</si>
  <si>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</si>
  <si>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</si>
  <si>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</si>
  <si>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</si>
  <si>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</si>
  <si>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</si>
  <si>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</si>
  <si>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</si>
  <si>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</si>
  <si>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</si>
  <si>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</si>
  <si>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</si>
  <si>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</si>
  <si>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</si>
  <si>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</si>
  <si>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</si>
  <si>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</si>
  <si>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</si>
  <si>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</si>
  <si>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</si>
  <si>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</si>
  <si>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</si>
  <si>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</si>
  <si>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</si>
  <si>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</si>
  <si>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</si>
  <si>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</si>
  <si>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</si>
  <si>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</si>
  <si>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</si>
  <si>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</si>
  <si>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</si>
  <si>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</si>
  <si>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</si>
  <si>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</si>
  <si>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</si>
  <si>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</si>
  <si>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</si>
  <si>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</si>
  <si>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</si>
  <si>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</si>
  <si>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</si>
  <si>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</si>
  <si>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</si>
  <si>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</si>
  <si>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</si>
  <si>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</si>
  <si>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</si>
  <si>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</si>
  <si>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</si>
  <si>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</si>
  <si>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</si>
  <si>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</si>
  <si>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</si>
  <si>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</si>
  <si>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</si>
  <si>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</si>
  <si>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</si>
  <si>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</si>
  <si>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</si>
  <si>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</si>
  <si>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</si>
  <si>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</si>
  <si>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</si>
  <si>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</si>
  <si>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</si>
  <si>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PCM-20251003-00001255</t>
  </si>
  <si>
    <t>EM team need 40 mins</t>
  </si>
  <si>
    <t>PCM-20251003-00001284</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</si>
  <si>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</si>
  <si>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</si>
  <si>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</si>
  <si>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</si>
  <si>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</si>
  <si>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</si>
  <si>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</si>
  <si>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</si>
  <si>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</si>
  <si>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</si>
  <si>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</si>
  <si>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</si>
  <si>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</si>
  <si>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</si>
  <si>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</si>
  <si>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</si>
  <si>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</si>
  <si>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</si>
  <si>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</si>
  <si>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</si>
  <si>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</si>
  <si>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</si>
  <si>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</si>
  <si>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</si>
  <si>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</si>
  <si>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</si>
  <si>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</si>
  <si>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</si>
  <si>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</si>
  <si>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</si>
  <si>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</si>
  <si>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</si>
  <si>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</si>
  <si>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</si>
  <si>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</si>
  <si>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</si>
  <si>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</si>
  <si>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</si>
  <si>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</si>
  <si>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</si>
  <si>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</si>
  <si>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</si>
  <si>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</si>
  <si>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</si>
  <si>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</si>
  <si>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</si>
  <si>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</si>
  <si>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</si>
  <si>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</si>
  <si>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</si>
  <si>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</si>
  <si>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</si>
  <si>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</si>
  <si>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</si>
  <si>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</si>
  <si>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</si>
  <si>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</si>
  <si>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</si>
  <si>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</si>
  <si>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</si>
  <si>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</si>
  <si>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</si>
  <si>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</si>
  <si>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</si>
  <si>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</si>
  <si>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</si>
  <si>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</si>
  <si>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</si>
  <si>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</si>
  <si>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</si>
  <si>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</si>
  <si>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</si>
  <si>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</si>
  <si>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</si>
  <si>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</si>
  <si>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</si>
  <si>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</si>
  <si>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</si>
  <si>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</si>
  <si>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</si>
  <si>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</si>
  <si>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</si>
  <si>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</si>
  <si>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</si>
  <si>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</si>
  <si>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</si>
  <si>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</si>
  <si>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</si>
  <si>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 xml:space="preserve">at site TS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</si>
  <si>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</si>
  <si>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</si>
  <si>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</si>
  <si>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</si>
  <si>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</si>
  <si>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PCM-20251003-00001239 </t>
  </si>
  <si>
    <t xml:space="preserve"> access issue as site  Located at seaport and team  and access only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</si>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</sst>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2" totalsRowShown="0" headerRowDxfId="157" dataDxfId="156" headerRowBorderDxfId="154" tableBorderDxfId="155" totalsRowBorderDxfId="153">
  <autoFilter ref="A1:CJ3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270.80432442129677</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8584</v>
      </c>
      <c r="E3" s="65" t="s">
        <v>38964</v>
      </c>
      <c r="F3" s="66">
        <v>45933.730810185189</v>
      </c>
      <c r="G3" s="67">
        <f ca="1">IFERROR(NOW()-F3,"")</f>
        <v>2.1940162034297828E-2</v>
      </c>
      <c r="H3" s="68">
        <v>45933.720370370371</v>
      </c>
      <c r="I3" s="73" t="str">
        <f>IFERROR(VLOOKUP(D3,DB!A:F,6,0),"")</f>
        <v>Generator-SG</v>
      </c>
      <c r="J3" s="73" t="str">
        <f>IFERROR(VLOOKUP(D3,DB!A:G,7,0),"")</f>
        <v>Dead</v>
      </c>
      <c r="K3" s="69" t="s">
        <v>38967</v>
      </c>
      <c r="L3" s="70" t="str">
        <f>IFERROR(VLOOKUP(D3,DB!A:I,9,0),"")</f>
        <v>Latis</v>
      </c>
    </row>
    <row r="4" spans="1:12" ht="15" customHeight="1">
      <c r="A4" s="76" t="s">
        <v>38968</v>
      </c>
      <c r="B4" s="73" t="str">
        <f>IFERROR(VLOOKUP(D4,DB!A:K,11,0),"")</f>
        <v>R1</v>
      </c>
      <c r="C4" s="64">
        <v>4</v>
      </c>
      <c r="D4" s="93" t="s">
        <v>18977</v>
      </c>
      <c r="E4" s="65" t="s">
        <v>38964</v>
      </c>
      <c r="F4" s="66">
        <v>45933.74423611111</v>
      </c>
      <c r="G4" s="67">
        <f ca="1">IFERROR(NOW()-F4,"")</f>
        <v>8.5142361131147482E-3</v>
      </c>
      <c r="H4" s="68">
        <v>45933.74423611111</v>
      </c>
      <c r="I4" s="73" t="str">
        <f>IFERROR(VLOOKUP(D4,DB!A:F,6,0),"")</f>
        <v>SCECO</v>
      </c>
      <c r="J4" s="73" t="str">
        <f>IFERROR(VLOOKUP(D4,DB!A:G,7,0),"")</f>
        <v>Good</v>
      </c>
      <c r="K4" s="69" t="s">
        <v>38969</v>
      </c>
      <c r="L4" s="70" t="str">
        <f>IFERROR(VLOOKUP(D4,DB!A:I,9,0),"")</f>
        <v>Latis</v>
      </c>
    </row>
    <row r="5" spans="1:12" ht="15" customHeight="1">
      <c r="A5" s="63"/>
      <c r="B5" s="73" t="str">
        <f>IFERROR(VLOOKUP(D5,DB!A:K,11,0),"")</f>
        <v/>
      </c>
      <c r="C5" s="64"/>
      <c r="D5" s="64"/>
      <c r="E5" s="65"/>
      <c r="F5" s="66"/>
      <c r="G5" s="67">
        <f ca="1">IFERROR(NOW()-F5,"")</f>
        <v>45933.752750347223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45933.752750347223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45933.752750347223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45933.752750347223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45933.752750347223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45933.752750347223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45933.752750347223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45933.752750347223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45933.752750347223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45933.752750347223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45933.752750347223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45933.752750347223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45933.752750347223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45933.752750347223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45933.752750347223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45933.752750347223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45933.752750347223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45933.752750347223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45933.752750347223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45933.752750347223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45933.752750347223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45933.752750347223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45933.752750347223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45933.752750347223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45933.752750347223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45933.752750347223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45933.752750347223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45933.752750347223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45933.752750347223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45933.752750347223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45933.752750347223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45933.752750347223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45933.752750347223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45933.752750347223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45933.752750347223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45933.752750347223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45933.752750347223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45933.752750347223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45933.752750347223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45933.752750347223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45933.752750347223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45933.752750347223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45933.752750347223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45933.752750347223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45933.752750347223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45933.752750347223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45933.752750347223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45933.752750347223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45933.752750347223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45933.752750347223</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29D4E0FA-0D47-45CC-8C55-C71F3AEC11D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2"/>
  <sheetViews>
    <sheetView tabSelected="1"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242.10096793981211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127.02566701389151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108.75291238426144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28611</v>
      </c>
      <c r="E6" s="131" t="s">
        <v>38964</v>
      </c>
      <c r="F6" s="143">
        <v>45933.699131944442</v>
      </c>
      <c r="G6" s="133">
        <f ca="1">IFERROR(NOW()-F6,"-")</f>
        <v>5.3618402780557517E-2</v>
      </c>
      <c r="H6" s="132">
        <v>45933.694108796299</v>
      </c>
      <c r="I6" s="18" t="str">
        <f>IFERROR(VLOOKUP(D6,DB!A:F,6,0),"")</f>
        <v>Power Cube</v>
      </c>
      <c r="J6" s="18" t="str">
        <f>IFERROR(VLOOKUP(D6,DB!A:G,7,0),"")</f>
        <v>In progress+No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45933.752750347223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45933.752750347223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45933.752750347223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45933.752750347223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45933.752750347223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45933.752750347223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45933.752750347223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45933.752750347223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45933.752750347223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45933.752750347223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45933.752750347223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45933.752750347223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45933.752750347223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45933.752750347223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45933.752750347223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45933.752750347223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45933.752750347223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45933.752750347223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45933.752750347223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45933.752750347223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45933.752750347223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45933.752750347223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45933.752750347223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45933.752750347223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45933.752750347223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45933.752750347223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45933.752750347223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45933.752750347223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45933.752750347223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45933.752750347223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45933.752750347223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45933.752750347223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45933.752750347223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45933.752750347223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45933.752750347223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45933.752750347223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45933.752750347223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45933.752750347223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45933.752750347223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45933.752750347223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45933.752750347223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45933.752750347223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45933.752750347223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45933.752750347223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45933.752750347223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45933.752750347223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45933.752750347223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45933.752750347223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45933.752750347223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45933.752750347223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45933.752750347223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45933.752750347223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45933.752750347223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45933.752750347223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45933.752750347223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45933.752750347223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45933.752750347223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45933.752750347223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45933.752750347223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45933.752750347223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45933.752750347223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45933.752750347223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45933.752750347223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45933.752750347223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45933.752750347223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45933.752750347223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45933.752750347223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45933.752750347223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45933.752750347223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45933.752750347223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45933.752750347223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45933.752750347223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45933.752750347223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45933.752750347223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45933.752750347223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45933.752750347223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45933.752750347223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45933.752750347223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45933.752750347223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45933.752750347223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45933.752750347223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45933.752750347223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45933.752750347223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45933.752750347223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45933.752750347223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45933.752750347223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45933.752750347223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45933.752750347223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45933.752750347223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45933.752750347223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45933.752750347223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45933.752750347223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45933.752750347223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45933.752750347223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45933.752750347223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45933.752750347223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45933.752750347223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45933.752750347223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45933.752750347223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45933.752750347223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45933.752750347223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45933.752750347223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45933.752750347223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45933.752750347223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45933.752750347223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45933.752750347223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45933.752750347223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45933.752750347223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45933.752750347223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45933.752750347223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45933.752750347223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45933.752750347223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45933.752750347223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45933.752750347223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45933.752750347223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45933.752750347223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45933.752750347223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45933.752750347223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45933.752750347223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45933.752750347223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45933.752750347223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45933.752750347223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45933.752750347223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45933.752750347223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45933.752750347223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45933.752750347223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45933.752750347223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45933.752750347223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45933.752750347223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45933.752750347223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45933.752750347223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45933.752750347223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45933.752750347223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45933.752750347223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45933.752750347223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45933.752750347223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45933.752750347223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45933.752750347223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45933.752750347223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45933.752750347223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45933.752750347223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45933.752750347223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45933.752750347223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45933.752750347223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45933.752750347223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45933.752750347223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45933.752750347223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45933.752750347223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45933.752750347223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45933.752750347223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45933.752750347223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45933.752750347223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45933.752750347223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45933.752750347223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45933.752750347223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45933.752750347223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45933.752750347223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45933.752750347223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45933.752750347223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45933.752750347223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45933.752750347223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45933.752750347223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45933.752750347223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45933.752750347223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45933.752750347223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45933.752750347223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45933.752750347223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45933.752750347223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45933.752750347223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45933.752750347223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45933.752750347223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45933.752750347223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45933.752750347223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45933.752750347223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45933.752750347223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45933.752750347223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45933.752750347223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45933.752750347223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45933.752750347223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45933.752750347223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45933.752750347223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45933.752750347223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45933.752750347223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45933.752750347223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45933.752750347223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45933.752750347223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45933.752750347223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45933.752750347223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45933.752750347223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45933.752750347223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45933.752750347223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45933.752750347223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45933.752750347223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45933.752750347223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45933.752750347223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45933.752750347223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45933.752750347223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45933.752750347223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45933.752750347223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45933.752750347223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45933.752750347223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45933.752750347223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45933.752750347223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45933.752750347223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45933.752750347223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45933.752750347223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45933.752750347223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45933.752750347223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45933.752750347223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45933.752750347223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45933.752750347223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45933.752750347223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45933.752750347223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45933.752750347223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45933.752750347223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45933.752750347223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45933.752750347223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45933.752750347223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45933.752750347223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45933.752750347223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45933.752750347223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45933.752750347223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45933.752750347223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45933.752750347223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45933.752750347223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45933.752750347223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45933.752750347223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45933.752750347223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45933.752750347223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45933.752750347223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45933.752750347223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45933.752750347223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45933.752750347223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45933.752750347223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45933.752750347223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45933.752750347223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45933.752750347223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45933.752750347223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45933.752750347223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45933.752750347223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45933.752750347223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45933.752750347223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45933.752750347223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45933.752750347223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45933.752750347223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45933.752750347223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45933.752750347223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45933.752750347223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45933.752750347223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45933.752750347223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45933.752750347223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45933.752750347223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45933.752750347223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45933.752750347223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45933.752750347223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45933.752750347223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45933.752750347223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45933.752750347223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45933.752750347223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45933.752750347223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45933.752750347223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45933.752750347223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45933.752750347223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45933.752750347223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45933.752750347223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45933.752750347223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45933.752750347223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45933.752750347223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45933.752750347223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45933.752750347223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45933.752750347223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45933.752750347223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45933.752750347223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45933.752750347223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45933.752750347223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45933.752750347223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45933.752750347223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45933.752750347223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45933.752750347223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45933.752750347223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45933.752750347223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45933.752750347223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45933.752750347223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45933.752750347223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45933.752750347223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45933.752750347223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45933.752750347223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45933.752750347223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45933.752750347223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45933.752750347223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45933.752750347223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45933.752750347223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45933.752750347223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45933.752750347223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45933.752750347223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45933.752750347223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45933.752750347223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45933.752750347223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45933.752750347223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45933.752750347223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45933.752750347223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45933.752750347223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45933.752750347223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45933.752750347223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45933.752750347223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45933.752750347223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45933.752750347223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45933.752750347223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45933.752750347223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45933.752750347223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45933.752750347223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45933.752750347223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45933.752750347223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45933.752750347223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45933.752750347223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45933.752750347223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45933.752750347223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45933.752750347223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45933.752750347223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45933.752750347223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45933.752750347223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45933.752750347223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45933.752750347223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45933.752750347223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45933.752750347223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45933.752750347223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sheetData>
  <dataValidations count="2">
    <dataValidation allowBlank="1" showInputMessage="1" showErrorMessage="1" sqref="E1" xr:uid="{4D935161-CDD3-4592-B877-3FB59C99E142}"/>
    <dataValidation type="list" allowBlank="1" showInputMessage="1" showErrorMessage="1" sqref="E3:E3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45933.752750347223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45933.752750347223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45933.752750347223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45933.752750347223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45933.752750347223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45933.752750347223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45933.752750347223</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45933.752750347223</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45933.752750347223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45933.752750347223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45933.752750347223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45933.752750347223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45933.752750347223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45933.752750347223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45933.752750347223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45933.752750347223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45933.752750347223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45933.752750347223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45933.752750347223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45933.752750347223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45933.752750347223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45933.752750347223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45933.752750347223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45933.752750347223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45933.752750347223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45933.752750347223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45933.752750347223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45933.752750347223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45933.752750347223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45933.752750347223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45933.752750347223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45933.752750347223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45933.752750347223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45933.752750347223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45933.752750347223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45933.752750347223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45933.752750347223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45933.752750347223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45933.752750347223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45933.752750347223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45933.752750347223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45933.752750347223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45933.752750347223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45933.752750347223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45933.752750347223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45933.752750347223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45933.752750347223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45933.752750347223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45933.752750347223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45933.752750347223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45933.752750347223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45933.752750347223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45933.752750347223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45933.752750347223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45933.752750347223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45933.752750347223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45933.752750347223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45933.752750347223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45933.752750347223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45933.752750347223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45933.752750347223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45933.752750347223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45933.752750347223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45933.752750347223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45933.752750347223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45933.752750347223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45933.752750347223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45933.752750347223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45933.752750347223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45933.752750347223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45933.752750347223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45933.752750347223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45933.752750347223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45933.752750347223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45933.752750347223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45933.752750347223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45933.752750347223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45933.752750347223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45933.752750347223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45933.752750347223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45933.752750347223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45933.752750347223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45933.752750347223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45933.752750347223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45933.752750347223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45933.752750347223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45933.752750347223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45933.752750347223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45933.752750347223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45933.752750347223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45933.752750347223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45933.752750347223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45933.752750347223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45933.752750347223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45933.752750347223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45933.752750347223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45933.752750347223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45933.752750347223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45933.752750347223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45933.752750347223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45933.752750347223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45933.752750347223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45933.752750347223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45933.752750347223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45933.752750347223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45933.752750347223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45933.752750347223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45933.752750347223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45933.752750347223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45933.752750347223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45933.752750347223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45933.752750347223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45933.752750347223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45933.752750347223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45933.752750347223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45933.752750347223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45933.752750347223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45933.752750347223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45933.752750347223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45933.752750347223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45933.752750347223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45933.752750347223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45933.752750347223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45933.752750347223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45933.752750347223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45933.752750347223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45933.752750347223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45933.752750347223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45933.752750347223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45933.752750347223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45933.752750347223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45933.752750347223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45933.752750347223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45933.752750347223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45933.752750347223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45933.752750347223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45933.752750347223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45933.752750347223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45933.752750347223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45933.752750347223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45933.752750347223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45933.752750347223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45933.752750347223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45933.752750347223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45933.752750347223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45933.752750347223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45933.752750347223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45933.752750347223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45933.752750347223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45933.752750347223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45933.752750347223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45933.752750347223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45933.752750347223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45933.752750347223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45933.752750347223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45933.752750347223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45933.752750347223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45933.752750347223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45933.752750347223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45933.752750347223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45933.752750347223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45933.752750347223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45933.752750347223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45933.752750347223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45933.752750347223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45933.752750347223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45933.752750347223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45933.752750347223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45933.752750347223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45933.752750347223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45933.752750347223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45933.752750347223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45933.752750347223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45933.752750347223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45933.752750347223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45933.752750347223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45933.752750347223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45933.752750347223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45933.752750347223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45933.752750347223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45933.752750347223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45933.752750347223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45933.752750347223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45933.752750347223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45933.752750347223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45933.752750347223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45933.752750347223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45933.752750347223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45933.752750347223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45933.752750347223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45933.752750347223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45933.752750347223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45933.752750347223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45933.752750347223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45933.752750347223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45933.752750347223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45933.752750347223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45933.752750347223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45933.752750347223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45933.752750347223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45933.752750347223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45933.752750347223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45933.752750347223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45933.752750347223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45933.752750347223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45933.752750347223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45933.752750347223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45933.752750347223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45933.752750347223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45933.752750347223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45933.752750347223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45933.752750347223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45933.752750347223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45933.752750347223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45933.752750347223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45933.752750347223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45933.752750347223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45933.752750347223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45933.752750347223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45933.752750347223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45933.752750347223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45933.752750347223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45933.752750347223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45933.752750347223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45933.752750347223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45933.752750347223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45933.752750347223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45933.752750347223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45933.752750347223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45933.752750347223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45933.752750347223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45933.752750347223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45933.752750347223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45933.752750347223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45933.752750347223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45933.752750347223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45933.752750347223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45933.752750347223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45933.752750347223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45933.752750347223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45933.752750347223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45933.752750347223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45933.752750347223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45933.752750347223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45933.752750347223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45933.752750347223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45933.752750347223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45933.752750347223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45933.752750347223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45933.752750347223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45933.752750347223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45933.752750347223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45933.752750347223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45933.752750347223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45933.752750347223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45933.752750347223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45933.752750347223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45933.752750347223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45933.752750347223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45933.752750347223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45933.752750347223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45933.752750347223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45933.752750347223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45933.752750347223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45933.752750347223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45933.752750347223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45933.752750347223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45933.752750347223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45933.752750347223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45933.752750347223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45933.752750347223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45933.752750347223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45933.752750347223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45933.752750347223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45933.752750347223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45933.752750347223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45933.752750347223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45933.752750347223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45933.752750347223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45933.752750347223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45933.752750347223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45933.752750347223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45933.752750347223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45933.752750347223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45933.752750347223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45933.752750347223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45933.752750347223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45933.752750347223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45933.752750347223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45933.752750347223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45933.752750347223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45933.752750347223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45933.752750347223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45933.752750347223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45933.752750347223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45933.752750347223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45933.752750347223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45933.752750347223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45933.752750347223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45933.752750347223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45933.752750347223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45933.752750347223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45933.752750347223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45933.752750347223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45933.752750347223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45933.752750347223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45933.752750347223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45933.752750347223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45933.752750347223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45933.752750347223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45933.752750347223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45933.752750347223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45933.752750347223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45933.752750347223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45933.752750347223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45933.752750347223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45933.752750347223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45933.752750347223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45933.752750347223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45933.752750347223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45933.752750347223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45933.752750347223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45933.752750347223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45933.752750347223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45933.752750347223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45933.752750347223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45933.752750347223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45933.752750347223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45933.752750347223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45933.752750347223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45933.752750347223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45933.752750347223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45933.752750347223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45933.752750347223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45933.752750347223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45933.752750347223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45933.752750347223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45933.752750347223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45933.752750347223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45933.752750347223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45933.752750347223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45933.752750347223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45933.752750347223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45933.752750347223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45933.752750347223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45933.752750347223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45933.752750347223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45933.752750347223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45933.752750347223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45933.752750347223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45933.752750347223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45933.752750347223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45933.752750347223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45933.752750347223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45933.752750347223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45933.752750347223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45933.752750347223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45933.752750347223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45933.752750347223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45933.752750347223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45933.752750347223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45933.752750347223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45933.752750347223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45933.752750347223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45933.752750347223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45933.752750347223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45933.752750347223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45933.752750347223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45933.752750347223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45933.752750347223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45933.752750347223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45933.752750347223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45933.752750347223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45933.752750347223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45933.752750347223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45933.752750347223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45933.752750347223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45933.752750347223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45933.752750347223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45933.752750347223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45933.752750347223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45933.752750347223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45933.752750347223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45933.752750347223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45933.752750347223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45933.752750347223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45933.752750347223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45933.752750347223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45933.752750347223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45933.752750347223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45933.752750347223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45933.752750347223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45933.752750347223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45933.752750347223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45933.752750347223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45933.752750347223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45933.752750347223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45933.752750347223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45933.752750347223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45933.752750347223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45933.752750347223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45933.752750347223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45933.752750347223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45933.752750347223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45933.752750347223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45933.752750347223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45933.752750347223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45933.752750347223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45933.752750347223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45933.752750347223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45933.752750347223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45933.752750347223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45933.752750347223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45933.752750347223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45933.752750347223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45933.752750347223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45933.752750347223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45933.752750347223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45933.752750347223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45933.752750347223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45933.752750347223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45933.752750347223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45933.752750347223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45933.752750347223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45933.752750347223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45933.752750347223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45933.752750347223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45933.752750347223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45933.752750347223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45933.752750347223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45933.752750347223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45933.752750347223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45933.752750347223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45933.752750347223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45933.752750347223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45933.752750347223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45933.752750347223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45933.752750347223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45933.752750347223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45933.752750347223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45933.752750347223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45933.752750347223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45933.752750347223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45933.752750347223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45933.752750347223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45933.752750347223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45933.752750347223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45933.752750347223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45933.752750347223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45933.752750347223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45933.752750347223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45933.752750347223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45933.752750347223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45933.752750347223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45933.752750347223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45933.752750347223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45933.752750347223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45933.752750347223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45933.752750347223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45933.752750347223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45933.752750347223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45933.752750347223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45933.752750347223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45933.752750347223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45933.752750347223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45933.752750347223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45933.752750347223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45933.752750347223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45933.752750347223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45933.752750347223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45933.752750347223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45933.752750347223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45933.752750347223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45933.752750347223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45933.752750347223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45933.752750347223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45933.752750347223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45933.752750347223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45933.752750347223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45933.752750347223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45933.752750347223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45933.752750347223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45933.752750347223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45933.752750347223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45933.752750347223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45933.752750347223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45933.752750347223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45933.752750347223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45933.752750347223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45933.752750347223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45933.752750347223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45933.752750347223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45933.752750347223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45933.752750347223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45933.752750347223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45933.752750347223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45933.752750347223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45933.752750347223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45933.752750347223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45933.752750347223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45933.752750347223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45933.752750347223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45933.752750347223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45933.752750347223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45933.752750347223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45933.752750347223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45933.752750347223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45933.752750347223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45933.752750347223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45933.752750347223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45933.752750347223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45933.752750347223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45933.752750347223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45933.752750347223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45933.752750347223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45933.752750347223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45933.752750347223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45933.752750347223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45933.752750347223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45933.752750347223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45933.752750347223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45933.752750347223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45933.752750347223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45933.752750347223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45933.752750347223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45933.752750347223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45933.752750347223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45933.752750347223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45933.752750347223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45933.752750347223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45933.752750347223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45933.752750347223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45933.752750347223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45933.752750347223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45933.752750347223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45933.752750347223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45933.752750347223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45933.752750347223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45933.752750347223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45933.752750347223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45933.752750347223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45933.752750347223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45933.752750347223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45933.752750347223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45933.752750347223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45933.752750347223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45933.752750347223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45933.752750347223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45933.752750347223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45933.752750347223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45933.752750347223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45933.752750347223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45933.752750347223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45933.752750347223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45933.752750347223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45933.752750347223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45933.752750347223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45933.752750347223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45933.752750347223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45933.752750347223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45933.752750347223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45933.752750347223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45933.752750347223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45933.752750347223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45933.752750347223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45933.752750347223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45933.752750347223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45933.752750347223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45933.752750347223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45933.752750347223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45933.752750347223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45933.752750347223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45933.752750347223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45933.752750347223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45933.752750347223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45933.752750347223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45933.752750347223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45933.752750347223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45933.752750347223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45933.752750347223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45933.752750347223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45933.752750347223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45933.752750347223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45933.752750347223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45933.752750347223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45933.752750347223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45933.752750347223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45933.752750347223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45933.752750347223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45933.752750347223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45933.752750347223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45933.752750347223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45933.752750347223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45933.752750347223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45933.752750347223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45933.752750347223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45933.752750347223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45933.752750347223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45933.752750347223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45933.752750347223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45933.752750347223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45933.752750347223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45933.752750347223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45933.752750347223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45933.752750347223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45933.752750347223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45933.752750347223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45933.752750347223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45933.752750347223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45933.752750347223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45933.752750347223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45933.752750347223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45933.752750347223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45933.752750347223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45933.752750347223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45933.752750347223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45933.752750347223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45933.752750347223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45933.752750347223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45933.752750347223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45933.752750347223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45933.752750347223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45933.752750347223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45933.752750347223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45933.752750347223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45933.752750347223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45933.752750347223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45933.752750347223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45933.752750347223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45933.752750347223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45933.752750347223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45933.752750347223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45933.752750347223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45933.752750347223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45933.752750347223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45933.752750347223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45933.752750347223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45933.752750347223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45933.752750347223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45933.752750347223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45933.752750347223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45933.752750347223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45933.752750347223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45933.752750347223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45933.752750347223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45933.752750347223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45933.752750347223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45933.752750347223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45933.752750347223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45933.752750347223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45933.752750347223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45933.752750347223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45933.752750347223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45933.752750347223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45933.752750347223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45933.752750347223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45933.752750347223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45933.752750347223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45933.752750347223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45933.752750347223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45933.752750347223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45933.752750347223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45933.752750347223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45933.752750347223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45933.752750347223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45933.752750347223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45933.752750347223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45933.752750347223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45933.752750347223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45933.752750347223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45933.752750347223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45933.752750347223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45933.752750347223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45933.752750347223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45933.752750347223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45933.752750347223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45933.752750347223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45933.752750347223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45933.752750347223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45933.752750347223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45933.752750347223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45933.752750347223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45933.752750347223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45933.752750347223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45933.752750347223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45933.752750347223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45933.752750347223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45933.752750347223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45933.752750347223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45933.752750347223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45933.752750347223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45933.752750347223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45933.752750347223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45933.752750347223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45933.752750347223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45933.752750347223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45933.752750347223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45933.752750347223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45933.752750347223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45933.752750347223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45933.752750347223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45933.752750347223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45933.752750347223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45933.752750347223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45933.752750347223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45933.752750347223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45933.752750347223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45933.752750347223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45933.752750347223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45933.752750347223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45933.752750347223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45933.752750347223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45933.752750347223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45933.752750347223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45933.752750347223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45933.752750347223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45933.752750347223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45933.752750347223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45933.752750347223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45933.752750347223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45933.752750347223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45933.752750347223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45933.752750347223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45933.752750347223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45933.752750347223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45933.752750347223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45933.752750347223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45933.752750347223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45933.752750347223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45933.752750347223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45933.752750347223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45933.752750347223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45933.752750347223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45933.752750347223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45933.752750347223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45933.752750347223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45933.752750347223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45933.752750347223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45933.752750347223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45933.752750347223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45933.752750347223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45933.752750347223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45933.752750347223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45933.752750347223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45933.752750347223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45933.752750347223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45933.752750347223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45933.752750347223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45933.752750347223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45933.752750347223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45933.752750347223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45933.752750347223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45933.752750347223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45933.752750347223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45933.752750347223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45933.752750347223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45933.752750347223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45933.752750347223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45933.752750347223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45933.752750347223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45933.752750347223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45933.752750347223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45933.752750347223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45933.752750347223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45933.752750347223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45933.752750347223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45933.752750347223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45933.752750347223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45933.752750347223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45933.752750347223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45933.752750347223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45933.752750347223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45933.752750347223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45933.752750347223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45933.752750347223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45933.752750347223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45933.752750347223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45933.752750347223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45933.752750347223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45933.752750347223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45933.752750347223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45933.752750347223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45933.752750347223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45933.752750347223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45933.752750347223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45933.752750347223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45933.752750347223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45933.752750347223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45933.752750347223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45933.752750347223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45933.752750347223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45933.752750347223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45933.752750347223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45933.752750347223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45933.752750347223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45933.752750347223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45933.752750347223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45933.752750347223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45933.752750347223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45933.752750347223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45933.752750347223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45933.752750347223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45933.752750347223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45933.752750347223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45933.752750347223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45933.752750347223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45933.752750347223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45933.752750347223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45933.752750347223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45933.752750347223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45933.752750347223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45933.752750347223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45933.752750347223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45933.752750347223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45933.752750347223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45933.752750347223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45933.752750347223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45933.752750347223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45933.752750347223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45933.752750347223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45933.752750347223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45933.752750347223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45933.752750347223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45933.752750347223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45933.752750347223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45933.752750347223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45933.752750347223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45933.752750347223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45933.752750347223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45933.752750347223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45933.752750347223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45933.752750347223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45933.752750347223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45933.752750347223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45933.752750347223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45933.752750347223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45933.752750347223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45933.752750347223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45933.752750347223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45933.752750347223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45933.752750347223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45933.752750347223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45933.752750347223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45933.752750347223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45933.752750347223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45933.752750347223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45933.752750347223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45933.752750347223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45933.752750347223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45933.752750347223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45933.752750347223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45933.752750347223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45933.752750347223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45933.752750347223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45933.752750347223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45933.752750347223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45933.752750347223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45933.752750347223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45933.752750347223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45933.752750347223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45933.752750347223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45933.752750347223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45933.752750347223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45933.752750347223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45933.752750347223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45933.752750347223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45933.752750347223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45933.752750347223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45933.752750347223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45933.752750347223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45933.752750347223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45933.752750347223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45933.752750347223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45933.752750347223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45933.752750347223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45933.752750347223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45933.752750347223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45933.752750347223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45933.752750347223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45933.752750347223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45933.752750347223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45933.752750347223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45933.752750347223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45933.752750347223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45933.752750347223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45933.752750347223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45933.752750347223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45933.752750347223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45933.752750347223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45933.752750347223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45933.752750347223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45933.752750347223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45933.752750347223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45933.752750347223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45933.752750347223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45933.752750347223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45933.752750347223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45933.752750347223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45933.752750347223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45933.752750347223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45933.752750347223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45933.752750347223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45933.752750347223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45933.752750347223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45933.752750347223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45933.752750347223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45933.752750347223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45933.752750347223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45933.752750347223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45933.752750347223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45933.752750347223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45933.752750347223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45933.752750347223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45933.752750347223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45933.752750347223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45933.752750347223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45933.752750347223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45933.752750347223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45933.752750347223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45933.752750347223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45933.752750347223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45933.752750347223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45933.752750347223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45933.752750347223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45933.752750347223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45933.752750347223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45933.752750347223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45933.752750347223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45933.752750347223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45933.752750347223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45933.752750347223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45933.752750347223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45933.752750347223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45933.752750347223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45933.752750347223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45933.752750347223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45933.752750347223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45933.752750347223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45933.752750347223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45933.752750347223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45933.752750347223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45933.752750347223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45933.752750347223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45933.752750347223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45933.752750347223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45933.752750347223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45933.752750347223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45933.752750347223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45933.752750347223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45933.752750347223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45933.752750347223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45933.752750347223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45933.752750347223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45933.752750347223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45933.752750347223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45933.752750347223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45933.752750347223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45933.752750347223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45933.752750347223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45933.752750347223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45933.752750347223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45933.752750347223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45933.752750347223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45933.752750347223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45933.752750347223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45933.752750347223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45933.752750347223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45933.752750347223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45933.752750347223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45933.752750347223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45933.752750347223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45933.752750347223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45933.752750347223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45933.752750347223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45933.752750347223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45933.752750347223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45933.752750347223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45933.752750347223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45933.752750347223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45933.752750347223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45933.752750347223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45933.752750347223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45933.752750347223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45933.752750347223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45933.752750347223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45933.752750347223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45933.752750347223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45933.752750347223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45933.752750347223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45933.752750347223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45933.752750347223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45933.752750347223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45933.752750347223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45933.752750347223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45933.752750347223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45933.752750347223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45933.752750347223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45933.752750347223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45933.752750347223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45933.752750347223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45933.752750347223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45933.752750347223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45933.752750347223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45933.752750347223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45933.752750347223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45933.752750347223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45933.752750347223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45933.752750347223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45933.752750347223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45933.752750347223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45933.752750347223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45933.752750347223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45933.752750347223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45933.752750347223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45933.752750347223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45933.752750347223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45933.752750347223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45933.752750347223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45933.752750347223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45933.752750347223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45933.752750347223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45933.752750347223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45933.752750347223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45933.752750347223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45933.752750347223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45933.752750347223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45933.752750347223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45933.752750347223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45933.752750347223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45933.752750347223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45933.752750347223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45933.752750347223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45933.752750347223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45933.752750347223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45933.752750347223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45933.752750347223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45933.752750347223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45933.752750347223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45933.752750347223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45933.752750347223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45933.752750347223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45933.752750347223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45933.752750347223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45933.752750347223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45933.752750347223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45933.752750347223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45933.752750347223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45933.752750347223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45933.752750347223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45933.752750347223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45933.752750347223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45933.752750347223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45933.752750347223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45933.752750347223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45933.752750347223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45933.752750347223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45933.752750347223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45933.752750347223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45933.752750347223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45933.752750347223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45933.752750347223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45933.752750347223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45933.752750347223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45933.752750347223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45933.752750347223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45933.752750347223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45933.752750347223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45933.752750347223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45933.752750347223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45933.752750347223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45933.752750347223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45933.752750347223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45933.752750347223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45933.752750347223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45933.752750347223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45933.752750347223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45933.752750347223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45933.752750347223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45933.752750347223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45933.752750347223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45933.752750347223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45933.752750347223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45933.752750347223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45933.752750347223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45933.752750347223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45933.752750347223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45933.752750347223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45933.752750347223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45933.752750347223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45933.752750347223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45933.752750347223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45933.752750347223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45933.752750347223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45933.752750347223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45933.752750347223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45933.752750347223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45933.752750347223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45933.752750347223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45933.752750347223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45933.752750347223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45933.752750347223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45933.752750347223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45933.752750347223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45933.752750347223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45933.752750347223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45933.752750347223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45933.752750347223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45933.752750347223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45933.752750347223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45933.752750347223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45933.752750347223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45933.752750347223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45933.752750347223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45933.752750347223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45933.752750347223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45933.752750347223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45933.752750347223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45933.752750347223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45933.752750347223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45933.752750347223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45933.752750347223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45933.752750347223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45933.752750347223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45933.752750347223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45933.752750347223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45933.752750347223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45933.752750347223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45933.752750347223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45933.752750347223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45933.752750347223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45933.752750347223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45933.752750347223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45933.752750347223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45933.752750347223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45933.752750347223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45933.752750347223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45933.752750347223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45933.752750347223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45933.752750347223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45933.752750347223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45933.752750347223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45933.752750347223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45933.752750347223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45933.752750347223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45933.752750347223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45933.752750347223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45933.752750347223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45933.752750347223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45933.752750347223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45933.752750347223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45933.752750347223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45933.752750347223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45933.752750347223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45933.752750347223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45933.752750347223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45933.752750347223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45933.752750347223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45933.752750347223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45933.752750347223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45933.752750347223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45933.752750347223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45933.752750347223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45933.752750347223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45933.752750347223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45933.752750347223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45933.752750347223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45933.752750347223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45933.752750347223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45933.752750347223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45933.752750347223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45933.752750347223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45933.752750347223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45933.752750347223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45933.752750347223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45933.752750347223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45933.752750347223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45933.752750347223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45933.752750347223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45933.752750347223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45933.752750347223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45933.752750347223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45933.752750347223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45933.752750347223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45933.752750347223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45933.752750347223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45933.752750347223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45933.752750347223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45933.752750347223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45933.752750347223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45933.752750347223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45933.752750347223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45933.752750347223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45933.752750347223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45933.752750347223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45933.752750347223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45933.752750347223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45933.752750347223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45933.752750347223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45933.752750347223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45933.752750347223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45933.752750347223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45933.752750347223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45933.752750347223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45933.752750347223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45933.752750347223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45933.752750347223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45933.752750347223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45933.752750347223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45933.752750347223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45933.752750347223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45933.752750347223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45933.752750347223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45933.752750347223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45933.752750347223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45933.752750347223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45933.752750347223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45933.752750347223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45933.752750347223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45933.752750347223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45933.752750347223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45933.752750347223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45933.752750347223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45933.752750347223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45933.752750347223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45933.752750347223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45933.752750347223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45933.752750347223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45933.752750347223</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230.27203275462671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2.8624725694462541</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45933.724479166667</v>
      </c>
      <c r="G4" s="114">
        <f ca="1">IFERROR(NOW()-F4,"")</f>
        <v>2.8271180555748288E-2</v>
      </c>
      <c r="H4" s="113">
        <v>45933.718981481485</v>
      </c>
      <c r="I4" s="110" t="str">
        <f>IFERROR(VLOOKUP(D4,DB!A:F,6,0),"")</f>
        <v>SCECO</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45933.752750347223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45933.752750347223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45933.752750347223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45933.752750347223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45933.752750347223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45933.752750347223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45933.752750347223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45933.752750347223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45933.752750347223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45933.752750347223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45933.752750347223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45933.752750347223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45933.752750347223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45933.752750347223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45933.752750347223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45933.752750347223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45933.752750347223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45933.752750347223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45933.752750347223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45933.752750347223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45933.752750347223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45933.752750347223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45933.752750347223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45933.752750347223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45933.752750347223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45933.752750347223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45933.752750347223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45933.752750347223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45933.752750347223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45933.752750347223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45933.752750347223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45933.752750347223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45933.752750347223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45933.752750347223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45933.752750347223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45933.752750347223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45933.752750347223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45933.752750347223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45933.752750347223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45933.752750347223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45933.752750347223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45933.752750347223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45933.752750347223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45933.752750347223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45933.752750347223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45933.752750347223</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41.920690162034589</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39047</v>
      </c>
      <c r="F3" s="38">
        <v>45926.188877314817</v>
      </c>
      <c r="G3" s="39">
        <f ca="1">IFERROR(NOW()-F3,"-")</f>
        <v>7.5638730324062635</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45933.752750347223</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45933.752750347223</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45933.752750347223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45933.752750347223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45933.752750347223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45933.752750347223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45933.752750347223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45933.752750347223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45933.752750347223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45933.752750347223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45933.752750347223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45933.752750347223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45933.752750347223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45933.752750347223</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45933.752750347223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45933.752750347223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45933.752750347223</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45933.752750347223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45933.752750347223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45933.752750347223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45933.752750347223</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45933.752750347223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45933.752750347223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45933.752750347223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45933.752750347223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45933.752750347223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45933.752750347223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45933.752750347223</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45933.752750347223</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45933.752750347223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45933.752750347223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45933.752750347223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45933.752750347223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45933.752750347223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45933.752750347223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45933.752750347223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45933.752750347223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45933.752750347223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45933.752750347223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45933.752750347223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45933.752750347223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45933.752750347223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45933.752750347223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45933.752750347223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45933.752750347223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45933.752750347223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45933.752750347223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45933.752750347223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45933.752750347223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45933.752750347223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45933.752750347223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45933.752750347223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45933.752750347223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45933.752750347223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45933.752750347223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45933.752750347223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45933.752750347223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45933.752750347223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45933.752750347223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45933.752750347223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45933.752750347223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45933.752750347223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45933.752750347223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45933.752750347223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45933.752750347223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45933.752750347223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45933.752750347223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45933.752750347223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45933.752750347223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45933.752750347223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45933.752750347223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45933.752750347223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45933.752750347223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45933.752750347223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45933.752750347223</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45933.752750347223</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45933.752750347223</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45933.752750347223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45933.752750347223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45933.752750347223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45933.752750347223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45933.752750347223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45933.752750347223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45933.752750347223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45933.752750347223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45933.752750347223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45933.752750347223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45933.752750347223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45933.752750347223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45933.752750347223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45933.752750347223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45933.752750347223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45933.752750347223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45933.752750347223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45933.752750347223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45933.752750347223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45933.752750347223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45933.752750347223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45933.752750347223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45933.752750347223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45933.752750347223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45933.752750347223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45933.752750347223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45933.752750347223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45933.752750347223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45933.752750347223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45933.752750347223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45933.752750347223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45933.752750347223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45933.752750347223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45933.752750347223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45933.752750347223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45933.752750347223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45933.752750347223</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45933.752750347223</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45933.752750347223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45933.752750347223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45933.752750347223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45933.752750347223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45933.752750347223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45933.752750347223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45933.752750347223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45933.752750347223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45933.752750347223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45933.752750347223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45933.752750347223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45933.752750347223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45933.752750347223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45933.752750347223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45933.752750347223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45933.752750347223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45933.752750347223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45933.752750347223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45933.752750347223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45933.752750347223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45933.752750347223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45933.752750347223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45933.752750347223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45933.752750347223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45933.752750347223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45933.752750347223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45933.752750347223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45933.752750347223</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45933.752750347223</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45933.752750347223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45933.752750347223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45933.752750347223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45933.752750347223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45933.752750347223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45933.752750347223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45933.752750347223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45933.752750347223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45933.752750347223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45933.752750347223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45933.752750347223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45933.752750347223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45933.752750347223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45933.752750347223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45933.752750347223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45933.752750347223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45933.752750347223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45933.752750347223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45933.752750347223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45933.752750347223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45933.752750347223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45933.752750347223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45933.752750347223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45933.752750347223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45933.752750347223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45933.752750347223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45933.752750347223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45933.752750347223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45933.752750347223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45933.752750347223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45933.752750347223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45933.752750347223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45933.752750347223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45933.752750347223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45933.752750347223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45933.752750347223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45933.752750347223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45933.752750347223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45933.752750347223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45933.752750347223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45933.752750347223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45933.752750347223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45933.752750347223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45933.752750347223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45933.752750347223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45933.752750347223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45933.752750347223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45933.752750347223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45933.752750347223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45933.752750347223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45933.752750347223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45933.752750347223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45933.752750347223</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45933.752750347223</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4.6090350694430526</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6.9799031250004191</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0.93410451388626825</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39074</v>
      </c>
      <c r="B5" s="137" t="str">
        <f>IFERROR(VLOOKUP(D5,DB!A:K,11,0),"")</f>
        <v>R6</v>
      </c>
      <c r="C5" s="137">
        <v>2</v>
      </c>
      <c r="D5" s="137" t="s">
        <v>32685</v>
      </c>
      <c r="E5" s="137" t="s">
        <v>38964</v>
      </c>
      <c r="F5" s="140">
        <v>45933.705069444448</v>
      </c>
      <c r="G5" s="137">
        <f ca="1">IFERROR(NOW()-F5,"-")</f>
        <v>4.7680902775027789E-2</v>
      </c>
      <c r="H5" s="140">
        <v>45933.724652777775</v>
      </c>
      <c r="I5" s="137" t="str">
        <f>IFERROR(VLOOKUP(D5,DB!A:F,6,0),"")</f>
        <v>SCECO</v>
      </c>
      <c r="J5" s="137" t="str">
        <f>IFERROR(VLOOKUP(D5,DB!A:G,7,0),"")</f>
        <v>Dead</v>
      </c>
      <c r="K5" s="137" t="s">
        <v>39075</v>
      </c>
      <c r="L5" s="137" t="str">
        <f>IFERROR(VLOOKUP(D5,DB!A:I,9,0),"")</f>
        <v>Latis</v>
      </c>
    </row>
    <row r="6" spans="1:16383" ht="31.5" customHeight="1">
      <c r="A6" s="121"/>
      <c r="B6" s="137" t="str">
        <f>IFERROR(VLOOKUP(D6,DB!A:K,11,0),"")</f>
        <v/>
      </c>
      <c r="C6" s="137"/>
      <c r="D6" s="137"/>
      <c r="E6" s="137"/>
      <c r="F6" s="137"/>
      <c r="G6" s="137">
        <f ca="1">IFERROR(NOW()-F6,"-")</f>
        <v>45933.752750347223</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45933.752750347223</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45933.752750347223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45933.752750347223</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45933.752750347223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45933.752750347223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45933.752750347223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45933.752750347223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45933.752750347223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45933.752750347223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45933.752750347223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45933.752750347223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45933.752750347223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45933.752750347223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45933.752750347223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45933.752750347223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45933.752750347223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45933.752750347223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45933.752750347223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45933.752750347223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45933.752750347223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45933.752750347223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45933.752750347223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45933.752750347223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45933.752750347223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45933.752750347223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45933.752750347223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45933.752750347223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45933.752750347223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45933.752750347223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45933.752750347223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45933.752750347223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45933.752750347223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45933.752750347223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45933.752750347223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45933.752750347223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45933.752750347223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45933.752750347223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45933.752750347223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45933.752750347223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45933.752750347223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45933.752750347223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45933.752750347223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45933.752750347223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45933.752750347223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45933.752750347223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45933.752750347223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45933.752750347223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45933.752750347223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45933.752750347223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45933.752750347223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45933.752750347223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45933.752750347223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45933.752750347223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45933.752750347223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45933.752750347223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45933.752750347223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45933.752750347223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45933.752750347223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45933.752750347223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45933.752750347223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45933.752750347223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45933.752750347223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45933.752750347223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45933.752750347223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45933.752750347223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45933.752750347223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45933.752750347223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45933.752750347223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45933.752750347223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45933.752750347223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45933.752750347223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45933.752750347223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45933.752750347223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45933.752750347223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45933.752750347223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45933.752750347223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45933.752750347223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45933.752750347223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45933.752750347223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45933.752750347223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45933.752750347223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45933.752750347223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45933.752750347223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45933.752750347223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45933.752750347223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45933.752750347223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45933.752750347223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45933.752750347223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45933.752750347223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45933.752750347223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45933.752750347223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45933.752750347223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45933.752750347223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45933.752750347223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45933.752750347223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45933.752750347223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45933.752750347223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45933.752750347223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45933.752750347223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45933.752750347223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45933.752750347223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45933.752750347223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45933.752750347223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45933.752750347223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45933.752750347223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45933.752750347223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45933.752750347223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45933.752750347223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45933.752750347223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45933.752750347223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45933.752750347223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45933.752750347223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45933.752750347223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45933.752750347223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45933.752750347223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45933.752750347223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45933.752750347223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45933.752750347223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45933.752750347223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45933.752750347223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45933.752750347223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45933.752750347223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45933.752750347223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45933.752750347223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45933.752750347223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45933.752750347223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45933.752750347223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45933.752750347223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45933.752750347223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45933.752750347223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45933.752750347223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45933.752750347223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45933.752750347223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45933.752750347223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45933.752750347223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45933.752750347223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45933.752750347223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45933.752750347223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45933.752750347223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45933.752750347223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45933.752750347223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45933.752750347223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45933.752750347223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45933.752750347223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45933.752750347223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45933.752750347223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45933.752750347223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45933.752750347223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45933.752750347223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45933.752750347223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45933.752750347223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45933.752750347223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45933.752750347223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45933.752750347223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45933.752750347223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45933.752750347223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45933.752750347223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45933.752750347223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45933.752750347223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45933.752750347223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45933.752750347223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45933.752750347223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45933.752750347223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45933.752750347223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45933.752750347223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45933.752750347223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45933.752750347223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45933.752750347223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45933.752750347223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45933.752750347223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45933.752750347223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45933.752750347223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45933.752750347223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45933.752750347223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45933.752750347223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45933.752750347223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45933.752750347223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45933.752750347223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45933.752750347223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45933.752750347223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45933.752750347223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45933.752750347223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45933.752750347223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45933.752750347223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45933.752750347223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45933.752750347223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45933.752750347223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45933.752750347223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45933.752750347223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45933.752750347223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45933.752750347223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45933.752750347223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45933.752750347223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45933.752750347223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45933.752750347223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45933.752750347223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45933.752750347223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45933.752750347223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45933.752750347223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45933.752750347223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45933.752750347223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45933.752750347223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45933.752750347223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45933.752750347223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45933.752750347223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45933.752750347223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45933.752750347223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45933.752750347223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45933.752750347223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45933.752750347223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45933.752750347223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45933.752750347223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45933.752750347223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45933.752750347223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45933.752750347223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45933.752750347223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45933.752750347223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45933.752750347223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45933.752750347223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45933.752750347223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45933.752750347223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45933.752750347223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45933.752750347223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45933.752750347223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45933.752750347223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45933.752750347223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45933.752750347223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45933.752750347223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45933.752750347223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45933.752750347223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45933.752750347223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45933.752750347223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45933.752750347223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45933.752750347223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45933.752750347223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45933.752750347223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45933.752750347223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45933.752750347223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45933.752750347223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45933.752750347223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45933.752750347223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45933.752750347223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45933.752750347223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45933.752750347223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45933.752750347223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45933.752750347223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45933.752750347223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45933.752750347223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45933.752750347223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45933.752750347223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45933.752750347223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45933.752750347223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45933.752750347223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45933.752750347223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45933.752750347223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45933.752750347223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45933.752750347223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45933.752750347223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45933.752750347223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45933.752750347223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45933.752750347223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45933.752750347223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45933.752750347223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45933.752750347223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45933.752750347223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45933.752750347223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45933.752750347223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45933.752750347223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45933.752750347223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45933.752750347223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45933.752750347223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45933.752750347223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45933.752750347223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45933.752750347223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45933.752750347223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45933.752750347223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45933.752750347223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45933.752750347223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45933.752750347223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45933.752750347223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45933.752750347223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45933.752750347223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45933.752750347223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45933.752750347223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45933.752750347223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45933.752750347223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45933.752750347223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45933.752750347223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45933.752750347223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45933.752750347223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45933.752750347223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45933.752750347223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45933.752750347223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45933.752750347223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45933.752750347223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45933.752750347223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45933.752750347223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45933.752750347223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45933.752750347223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45933.752750347223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45933.752750347223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45933.752750347223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45933.752750347223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45933.752750347223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45933.752750347223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45933.752750347223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45933.752750347223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45933.752750347223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45933.752750347223</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2025-10-03T15:04:42Z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